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dd_PVV\Spolecny_PVV\_PERSONÁLNÍ\Home office\"/>
    </mc:Choice>
  </mc:AlternateContent>
  <bookViews>
    <workbookView xWindow="0" yWindow="0" windowWidth="20490" windowHeight="7620" firstSheet="2" activeTab="2"/>
  </bookViews>
  <sheets>
    <sheet name="2013" sheetId="1" state="hidden" r:id="rId1"/>
    <sheet name="2014" sheetId="2" state="hidden" r:id="rId2"/>
    <sheet name="s přestávkou" sheetId="4" r:id="rId3"/>
  </sheets>
  <calcPr calcId="162913"/>
</workbook>
</file>

<file path=xl/calcChain.xml><?xml version="1.0" encoding="utf-8"?>
<calcChain xmlns="http://schemas.openxmlformats.org/spreadsheetml/2006/main">
  <c r="A5" i="4" l="1"/>
  <c r="E6" i="4" l="1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5" i="4"/>
  <c r="F6" i="4"/>
  <c r="A6" i="4"/>
  <c r="A7" i="4" s="1"/>
  <c r="A8" i="4" s="1"/>
  <c r="F7" i="4"/>
  <c r="I7" i="4"/>
  <c r="F8" i="4"/>
  <c r="I8" i="4"/>
  <c r="F9" i="4"/>
  <c r="I9" i="4"/>
  <c r="F10" i="4"/>
  <c r="I10" i="4"/>
  <c r="F11" i="4"/>
  <c r="I11" i="4"/>
  <c r="F12" i="4"/>
  <c r="I12" i="4"/>
  <c r="F13" i="4"/>
  <c r="I13" i="4"/>
  <c r="F14" i="4"/>
  <c r="I14" i="4"/>
  <c r="F15" i="4"/>
  <c r="I15" i="4"/>
  <c r="F16" i="4"/>
  <c r="I16" i="4"/>
  <c r="F17" i="4"/>
  <c r="I17" i="4"/>
  <c r="F18" i="4"/>
  <c r="I18" i="4"/>
  <c r="F19" i="4"/>
  <c r="I19" i="4"/>
  <c r="F20" i="4"/>
  <c r="I20" i="4"/>
  <c r="F21" i="4"/>
  <c r="I21" i="4"/>
  <c r="F22" i="4"/>
  <c r="I22" i="4"/>
  <c r="F23" i="4"/>
  <c r="I23" i="4"/>
  <c r="F24" i="4"/>
  <c r="I24" i="4"/>
  <c r="F25" i="4"/>
  <c r="I25" i="4"/>
  <c r="F26" i="4"/>
  <c r="I26" i="4"/>
  <c r="F27" i="4"/>
  <c r="I27" i="4"/>
  <c r="F28" i="4"/>
  <c r="I28" i="4"/>
  <c r="F29" i="4"/>
  <c r="I29" i="4"/>
  <c r="F30" i="4"/>
  <c r="I30" i="4"/>
  <c r="F31" i="4"/>
  <c r="I31" i="4"/>
  <c r="F32" i="4"/>
  <c r="I32" i="4"/>
  <c r="F33" i="4"/>
  <c r="I33" i="4"/>
  <c r="F34" i="4"/>
  <c r="I34" i="4"/>
  <c r="F35" i="4"/>
  <c r="I35" i="4"/>
  <c r="I6" i="4"/>
  <c r="I5" i="4"/>
  <c r="F5" i="4"/>
  <c r="F36" i="4" l="1"/>
  <c r="B5" i="4"/>
  <c r="I36" i="4"/>
  <c r="A9" i="4"/>
  <c r="B8" i="4"/>
  <c r="B7" i="4"/>
  <c r="B6" i="4"/>
  <c r="D219" i="2"/>
  <c r="D218" i="2"/>
  <c r="D217" i="2"/>
  <c r="D216" i="2"/>
  <c r="D215" i="2"/>
  <c r="D214" i="2"/>
  <c r="D213" i="2"/>
  <c r="D212" i="2"/>
  <c r="D211" i="2"/>
  <c r="D210" i="2"/>
  <c r="D209" i="2"/>
  <c r="D208" i="2"/>
  <c r="D206" i="2"/>
  <c r="D207" i="2"/>
  <c r="D205" i="2"/>
  <c r="D204" i="2"/>
  <c r="D203" i="2"/>
  <c r="D202" i="2"/>
  <c r="D201" i="2"/>
  <c r="D200" i="2"/>
  <c r="D220" i="2" s="1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99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81" i="2" s="1"/>
  <c r="D162" i="2"/>
  <c r="D161" i="2"/>
  <c r="D160" i="2"/>
  <c r="D159" i="2"/>
  <c r="D158" i="2"/>
  <c r="D157" i="2"/>
  <c r="D156" i="2"/>
  <c r="D155" i="2"/>
  <c r="D163" i="2" s="1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54" i="2" s="1"/>
  <c r="D136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35" i="2" s="1"/>
  <c r="D116" i="2"/>
  <c r="D115" i="2"/>
  <c r="D112" i="2"/>
  <c r="D113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114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93" i="2" s="1"/>
  <c r="D76" i="2"/>
  <c r="D75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74" i="2" s="1"/>
  <c r="D56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29" i="2"/>
  <c r="D31" i="2"/>
  <c r="D30" i="2"/>
  <c r="D28" i="2"/>
  <c r="D27" i="2"/>
  <c r="D26" i="2"/>
  <c r="D25" i="2"/>
  <c r="D23" i="2"/>
  <c r="D22" i="2"/>
  <c r="D21" i="2"/>
  <c r="D20" i="2"/>
  <c r="D19" i="2"/>
  <c r="D18" i="2"/>
  <c r="D17" i="2"/>
  <c r="D16" i="2"/>
  <c r="D24" i="2" s="1"/>
  <c r="D15" i="2"/>
  <c r="D13" i="2"/>
  <c r="D12" i="2"/>
  <c r="D11" i="2"/>
  <c r="D10" i="2"/>
  <c r="D9" i="2"/>
  <c r="D8" i="2"/>
  <c r="D7" i="2"/>
  <c r="D6" i="2"/>
  <c r="D5" i="2"/>
  <c r="D4" i="2"/>
  <c r="D14" i="2" s="1"/>
  <c r="D4" i="1"/>
  <c r="D5" i="1"/>
  <c r="D6" i="1"/>
  <c r="D10" i="1"/>
  <c r="D7" i="1"/>
  <c r="D8" i="1"/>
  <c r="D9" i="1"/>
  <c r="D11" i="1"/>
  <c r="D21" i="1" s="1"/>
  <c r="D12" i="1"/>
  <c r="D13" i="1"/>
  <c r="D14" i="1"/>
  <c r="D15" i="1"/>
  <c r="D16" i="1"/>
  <c r="D17" i="1"/>
  <c r="D18" i="1"/>
  <c r="D19" i="1"/>
  <c r="D20" i="1"/>
  <c r="D22" i="1"/>
  <c r="D23" i="1"/>
  <c r="D24" i="1"/>
  <c r="D25" i="1"/>
  <c r="D26" i="1"/>
  <c r="D27" i="1"/>
  <c r="D28" i="1"/>
  <c r="D29" i="1"/>
  <c r="D30" i="1"/>
  <c r="D31" i="1"/>
  <c r="D33" i="1"/>
  <c r="D39" i="1" s="1"/>
  <c r="D34" i="1"/>
  <c r="D35" i="1"/>
  <c r="D36" i="1"/>
  <c r="D37" i="1"/>
  <c r="D38" i="1"/>
  <c r="D32" i="1"/>
  <c r="A10" i="4" l="1"/>
  <c r="B9" i="4"/>
  <c r="A11" i="4" l="1"/>
  <c r="B10" i="4"/>
  <c r="A12" i="4" l="1"/>
  <c r="B11" i="4"/>
  <c r="A13" i="4" l="1"/>
  <c r="B12" i="4"/>
  <c r="A14" i="4" l="1"/>
  <c r="B13" i="4"/>
  <c r="A15" i="4" l="1"/>
  <c r="B14" i="4"/>
  <c r="A16" i="4" l="1"/>
  <c r="B15" i="4"/>
  <c r="A17" i="4" l="1"/>
  <c r="B16" i="4"/>
  <c r="A18" i="4" l="1"/>
  <c r="B17" i="4"/>
  <c r="A19" i="4" l="1"/>
  <c r="B18" i="4"/>
  <c r="A20" i="4" l="1"/>
  <c r="B19" i="4"/>
  <c r="A21" i="4" l="1"/>
  <c r="B20" i="4"/>
  <c r="A22" i="4" l="1"/>
  <c r="B21" i="4"/>
  <c r="A23" i="4" l="1"/>
  <c r="B22" i="4"/>
  <c r="A24" i="4" l="1"/>
  <c r="B23" i="4"/>
  <c r="A25" i="4" l="1"/>
  <c r="B24" i="4"/>
  <c r="A26" i="4" l="1"/>
  <c r="B25" i="4"/>
  <c r="A27" i="4" l="1"/>
  <c r="B26" i="4"/>
  <c r="A28" i="4" l="1"/>
  <c r="B27" i="4"/>
  <c r="A29" i="4" l="1"/>
  <c r="B28" i="4"/>
  <c r="A30" i="4" l="1"/>
  <c r="B29" i="4"/>
  <c r="A31" i="4" l="1"/>
  <c r="B30" i="4"/>
  <c r="A32" i="4" l="1"/>
  <c r="B31" i="4"/>
  <c r="A33" i="4" l="1"/>
  <c r="B32" i="4"/>
  <c r="A34" i="4" l="1"/>
  <c r="B33" i="4"/>
  <c r="A35" i="4" l="1"/>
  <c r="B35" i="4" s="1"/>
  <c r="B34" i="4"/>
</calcChain>
</file>

<file path=xl/comments1.xml><?xml version="1.0" encoding="utf-8"?>
<comments xmlns="http://schemas.openxmlformats.org/spreadsheetml/2006/main">
  <authors>
    <author>Vojtíšková Irena</author>
  </authors>
  <commentList>
    <comment ref="J1" authorId="0" shapeId="0">
      <text>
        <r>
          <rPr>
            <sz val="9"/>
            <color indexed="81"/>
            <rFont val="Tahoma"/>
            <family val="2"/>
            <charset val="238"/>
          </rPr>
          <t>Zadejte datum ve formátu:</t>
        </r>
        <r>
          <rPr>
            <b/>
            <sz val="9"/>
            <color indexed="81"/>
            <rFont val="Tahoma"/>
            <family val="2"/>
            <charset val="238"/>
          </rPr>
          <t xml:space="preserve">
dd.mm.rr</t>
        </r>
        <r>
          <rPr>
            <sz val="9"/>
            <color indexed="81"/>
            <rFont val="Tahoma"/>
            <family val="2"/>
            <charset val="238"/>
          </rPr>
          <t>, následně se upraví data ve sloupcích A/B.
V krátkých měsících skryjte poslední řádek.</t>
        </r>
      </text>
    </comment>
    <comment ref="A2" authorId="0" shapeId="0">
      <text>
        <r>
          <rPr>
            <sz val="9"/>
            <color indexed="81"/>
            <rFont val="Tahoma"/>
            <family val="2"/>
            <charset val="238"/>
          </rPr>
          <t>Doplňte: Příjmení Jméno, zkratku Odboru, oddělení</t>
        </r>
      </text>
    </comment>
    <comment ref="C5" authorId="0" shapeId="0">
      <text>
        <r>
          <rPr>
            <sz val="9"/>
            <color indexed="81"/>
            <rFont val="Tahoma"/>
            <family val="2"/>
            <charset val="238"/>
          </rPr>
          <t xml:space="preserve">Hodiny vyplňte ve formátu </t>
        </r>
        <r>
          <rPr>
            <b/>
            <sz val="9"/>
            <color indexed="81"/>
            <rFont val="Tahoma"/>
            <family val="2"/>
            <charset val="238"/>
          </rPr>
          <t>H:MM</t>
        </r>
        <r>
          <rPr>
            <sz val="9"/>
            <color indexed="81"/>
            <rFont val="Tahoma"/>
            <family val="2"/>
            <charset val="238"/>
          </rPr>
          <t xml:space="preserve">, doba přestávky se doplní automaticky po zadání odpoledního výkonu práce. Přestávka musí trvat </t>
        </r>
        <r>
          <rPr>
            <b/>
            <sz val="9"/>
            <color indexed="81"/>
            <rFont val="Tahoma"/>
            <family val="2"/>
            <charset val="238"/>
          </rPr>
          <t>minimálně 30 minut!</t>
        </r>
      </text>
    </comment>
    <comment ref="J5" authorId="0" shapeId="0">
      <text>
        <r>
          <rPr>
            <sz val="9"/>
            <color indexed="81"/>
            <rFont val="Tahoma"/>
            <family val="2"/>
            <charset val="238"/>
          </rPr>
          <t>Popište činnosti vykonávané v jednotlivých dnech.</t>
        </r>
      </text>
    </comment>
  </commentList>
</comments>
</file>

<file path=xl/sharedStrings.xml><?xml version="1.0" encoding="utf-8"?>
<sst xmlns="http://schemas.openxmlformats.org/spreadsheetml/2006/main" count="326" uniqueCount="288">
  <si>
    <t>datum</t>
  </si>
  <si>
    <t>činnost</t>
  </si>
  <si>
    <t>od</t>
  </si>
  <si>
    <t>do</t>
  </si>
  <si>
    <t xml:space="preserve">e-maily, úprava docházky, </t>
  </si>
  <si>
    <t>kontrola nabídky Telefónica na Integraci (prověření refernce Cenia)</t>
  </si>
  <si>
    <r>
      <rPr>
        <b/>
        <sz val="12"/>
        <color indexed="8"/>
        <rFont val="Calibri"/>
        <family val="2"/>
        <charset val="238"/>
      </rPr>
      <t>Martin Kořínek</t>
    </r>
    <r>
      <rPr>
        <sz val="12"/>
        <color indexed="8"/>
        <rFont val="Calibri"/>
        <family val="2"/>
        <charset val="238"/>
      </rPr>
      <t xml:space="preserve"> - oddělení IT</t>
    </r>
  </si>
  <si>
    <t>17.9.</t>
  </si>
  <si>
    <t>e-maily</t>
  </si>
  <si>
    <t>připomínkování dokumentů AKČR - metodické dokumenty</t>
  </si>
  <si>
    <t>kontrola ZD na KDU/KDS, připomíkování dokumentů AKČR</t>
  </si>
  <si>
    <t>problém s VPN, kontrola docházky, rozhovor s ing. Sýkorou (JčK - hlasovací jednotky)</t>
  </si>
  <si>
    <t>27.9.</t>
  </si>
  <si>
    <t>4.10.</t>
  </si>
  <si>
    <t>schvalování (FormServer), úprava docházky , e-maily, kontrola ZD na KDÚ a KDS</t>
  </si>
  <si>
    <t>problémy s připojením mail serveru Fiedler (pracovník CEPu), kontrola ZD na KDÚ a KDS</t>
  </si>
  <si>
    <t>dokument Rámcová smlouva MV s Microsoftem, přprava na poradu</t>
  </si>
  <si>
    <t>11.10.</t>
  </si>
  <si>
    <t>e-maily, podepisování FormServeru</t>
  </si>
  <si>
    <t>kontrola zápisu z jednáni JEKIS, kontrola Požadavků Hydrosoft (ÚAP)</t>
  </si>
  <si>
    <t>práce na osnově dokumentu Stav IT</t>
  </si>
  <si>
    <t xml:space="preserve">podklady pro reaudit Analýza informační bezpečnosti, příprava na krátkou IT poradu (v PO) </t>
  </si>
  <si>
    <t>celkem</t>
  </si>
  <si>
    <t>22.10.</t>
  </si>
  <si>
    <t>e-maily, kontrola docházky</t>
  </si>
  <si>
    <t xml:space="preserve">kontrola nabídek na Datový sklad, práce pro projekt Kraje pro bezpečný internet </t>
  </si>
  <si>
    <t>příprava prezentace pro Krajský rok informatiky, nabídka Datový sklad</t>
  </si>
  <si>
    <t>1.11.</t>
  </si>
  <si>
    <t>dokončení prezentace pro KRI</t>
  </si>
  <si>
    <t>práce na projektu Kraje pro bezpečný internet</t>
  </si>
  <si>
    <t xml:space="preserve">procházení nabídek na Datový sklad </t>
  </si>
  <si>
    <t>22.11.</t>
  </si>
  <si>
    <t>kontrola dochaázky, e-mailové korespondence</t>
  </si>
  <si>
    <t>návrh na přestěhování/sestěhování oddělení IT</t>
  </si>
  <si>
    <t>26.11.</t>
  </si>
  <si>
    <t>kontrola docházky, e-mail korespondence</t>
  </si>
  <si>
    <t>podklady pro reaudit</t>
  </si>
  <si>
    <t>poznámky k likvidaci SW</t>
  </si>
  <si>
    <t>rozdělení odměn (listopad 2013), vyplnění dotazníku INSIDE</t>
  </si>
  <si>
    <t>Celkem  hodin za měsíc 09</t>
  </si>
  <si>
    <t>Celkem  hodin za měsíc 10</t>
  </si>
  <si>
    <t>Celkem  hodin za měsíc 11</t>
  </si>
  <si>
    <t>licencování SW - studium podkladů (na základě dopisu od MS, kontroly, SAM, True-up)</t>
  </si>
  <si>
    <t>kontrole e-mail, do cházky, rezervace VCF místnostni</t>
  </si>
  <si>
    <t>příprava na reaudit</t>
  </si>
  <si>
    <t>jednání JEKIS - Šmehllík</t>
  </si>
  <si>
    <t>Kontrola nabídky na novou smlouvu Enterprise Agreement - Microsoft</t>
  </si>
  <si>
    <t>Projekt Kraje pro bezpečný Internet (materiály z konference Plzeň, dotazník)</t>
  </si>
  <si>
    <t>Kraje pro bezpečný internet - telefonáty Mgr. Šormová, Mgr. Moravcová</t>
  </si>
  <si>
    <t>3.12.</t>
  </si>
  <si>
    <t>Práce z domu - výkaz práce - 2013</t>
  </si>
  <si>
    <t>Práce z domu - výkaz práce - 2014</t>
  </si>
  <si>
    <t>14.1.</t>
  </si>
  <si>
    <t>Celkem  hodin za měsíc 12</t>
  </si>
  <si>
    <t>kontrola Reauditu infromační bezpečnosti</t>
  </si>
  <si>
    <t>jednání Rojíček (Gordic)</t>
  </si>
  <si>
    <t>e-maily, úprava docházky, kontrola usnesení vlády</t>
  </si>
  <si>
    <t>Kraje pro bezpečný internet - nabídka saferinternet, infromace o výzvě (dotace MV)</t>
  </si>
  <si>
    <t>T-MAPY, Ing. Zdražilová a převod z ENZZ na NRPZS, ID karty a konverze dat do jídelny (Hejnšová, Souček, Žváček, fa Haberštaát), hlasovací jednotky - Vobejda JčK</t>
  </si>
  <si>
    <t>24.1.</t>
  </si>
  <si>
    <t>telefonáty (ředitelka, Tesco SW)</t>
  </si>
  <si>
    <t>podklady pro hejtmana (upgrade Windows XP a Office pro PO a obce)</t>
  </si>
  <si>
    <t>oslovení sponzorů Zlatý Erb</t>
  </si>
  <si>
    <t>kontrola docházky, e-mailů, návrh na odměny - stěhování</t>
  </si>
  <si>
    <t>Celkem  hodin za měsíc 01</t>
  </si>
  <si>
    <t>18.2.</t>
  </si>
  <si>
    <t>kontrola e-maillů, kontrola návrhu usnesení, kontrola docházky + schvalování FormServeru</t>
  </si>
  <si>
    <t>hodnocení technických specifikací nabídek na KDS/KDU</t>
  </si>
  <si>
    <t>videokonference - LYNC - Microsoft (smlouva EA)</t>
  </si>
  <si>
    <t xml:space="preserve">vyjádření k Žádost o vyjádření k usnesením Vlády ČR </t>
  </si>
  <si>
    <t>kontrola HW a SW požadavků (GIST - projekt Datové sklady)</t>
  </si>
  <si>
    <t>test e-mail senátor Táborský, kontrola seznamu aplikací (pro projekt Integrace)</t>
  </si>
  <si>
    <t>KS Peronalistika (HelpDesk, kontrola úkolů, evidence), řešení HelpDesk - některé požadavky</t>
  </si>
  <si>
    <t>Celkem  hodin za měsíc 02</t>
  </si>
  <si>
    <t>4.3.</t>
  </si>
  <si>
    <t>kontrola dodaných dokumentů z projektu Zavádění eGov v krajích</t>
  </si>
  <si>
    <t>Jednání TMAPY - server pro ENZZ (data pro NRPZS)</t>
  </si>
  <si>
    <t>úprava docházky, kontrola e-mailů</t>
  </si>
  <si>
    <t>řešení problémů s přihlášením do NRPZS</t>
  </si>
  <si>
    <t>webseminář na téma správy mobilních telefonů (NESS)</t>
  </si>
  <si>
    <t xml:space="preserve">zakázka na Microsoft EA </t>
  </si>
  <si>
    <t>oběd</t>
  </si>
  <si>
    <t>11.3.</t>
  </si>
  <si>
    <t>Cihlářová - problém s certifikátem</t>
  </si>
  <si>
    <t>kotrola zápisu z jedníní Integrace</t>
  </si>
  <si>
    <t>kontrola dokumentů bod do Rady (KDSúKDU)</t>
  </si>
  <si>
    <t>prověření a řešení problému s přístupem do NRPZS</t>
  </si>
  <si>
    <t>řešení VŘ a IT pro projekt "sociální odbor"</t>
  </si>
  <si>
    <t>kontrola e-mailů, úprava docházky</t>
  </si>
  <si>
    <t>pracovní místo MB - návrh změn</t>
  </si>
  <si>
    <t>materiály Komise IT RAK ČR</t>
  </si>
  <si>
    <t>18.3.</t>
  </si>
  <si>
    <t>Problém s připojením ing. Zdražilové do NRPZS</t>
  </si>
  <si>
    <t>jednání T-MAPY server pro NRPZS, dodatek k servisní smlouvě</t>
  </si>
  <si>
    <t>zálohování Linux serveru - s ing. Hejnyšovou</t>
  </si>
  <si>
    <t>řešení scriptu na Fenixy (oprava duplicit v klntaktním adresáři)</t>
  </si>
  <si>
    <t>schvalování FormFlowServer</t>
  </si>
  <si>
    <t>komunikace s krajskými IT (varianta Usnesení, tabulka "Priority kraje versus MV")</t>
  </si>
  <si>
    <t>nabídka e-learningového kurzu ICT (ECDL)</t>
  </si>
  <si>
    <t>instalace a test klienta Teamviewer</t>
  </si>
  <si>
    <t>upřesnění - konference EDA - Zdravko Rusev, sál zastupitelstva KHK</t>
  </si>
  <si>
    <t>Připomínky k zápisu z jednání Zavádění eGov + k interní řídící dokumentaci</t>
  </si>
  <si>
    <t>finalizování zápisu z porady oddělení IT</t>
  </si>
  <si>
    <t>seznámení se s programem ISSS</t>
  </si>
  <si>
    <t>28.3.</t>
  </si>
  <si>
    <t>kontrola e-mailů, úprava docházky (březen)</t>
  </si>
  <si>
    <t>30.3.</t>
  </si>
  <si>
    <t xml:space="preserve">ZD Obnova rámcové licenční smlouvy Microsoft Enterprise Agreement </t>
  </si>
  <si>
    <t>Celkem  hodin za měsíc 03</t>
  </si>
  <si>
    <t>označení soukromých SMS (vyúčtování mobilu)</t>
  </si>
  <si>
    <t>důvodová zpráva k ZD MS EA</t>
  </si>
  <si>
    <t>4.4.</t>
  </si>
  <si>
    <t xml:space="preserve">příprava na komisi IT při RAK ČR </t>
  </si>
  <si>
    <t>ICZ - NRPZS a import z ENZZ</t>
  </si>
  <si>
    <t>kontrola docházky</t>
  </si>
  <si>
    <t>TMAPY - export ENZZ, testování, kontrola dat</t>
  </si>
  <si>
    <t>11.4.</t>
  </si>
  <si>
    <t>maily, schvalování FormServer</t>
  </si>
  <si>
    <t>tabulka  Vymena_it_2014</t>
  </si>
  <si>
    <t>kontrola a stav EZOP + Evidence smluv</t>
  </si>
  <si>
    <t>ZD MS EA</t>
  </si>
  <si>
    <t>18.4.</t>
  </si>
  <si>
    <t>řešení problému s NB - Adobe Reader, nelze odinstalovat</t>
  </si>
  <si>
    <t>řešení problému s mobilem Nokia C5 - upgrade firmware, reinstalace systému, obova továrního nastavení (bez úspěchu)</t>
  </si>
  <si>
    <t>nabídky JEKIS</t>
  </si>
  <si>
    <t>25.4.</t>
  </si>
  <si>
    <t>oprava ZD MS EA</t>
  </si>
  <si>
    <t>příprava na poradu IT</t>
  </si>
  <si>
    <t>jednání  Křepelka - INCITY řešení</t>
  </si>
  <si>
    <t>příprava VŘ IT PSI</t>
  </si>
  <si>
    <t>Celkem  hodin za měsíc 04</t>
  </si>
  <si>
    <t>2.5.</t>
  </si>
  <si>
    <t>kontrola Docházka - ACL (Dušková, změna org. Struktury)</t>
  </si>
  <si>
    <t>uzavření Docházky - oddělení IT</t>
  </si>
  <si>
    <t>nabídky VZ Majetek</t>
  </si>
  <si>
    <t>Kraje pro bezpečný Internet - konzultace s Mgr. Ninou Moravcovou + mail</t>
  </si>
  <si>
    <t>13.5.</t>
  </si>
  <si>
    <t>e-maily, kontrola a úprava docházky</t>
  </si>
  <si>
    <t>porada ředitelky - seznámení se</t>
  </si>
  <si>
    <t>příprava na poradu oddělení</t>
  </si>
  <si>
    <t>dodatečné informace - ZD MS EA</t>
  </si>
  <si>
    <t>projekt Kraje pro bezpečný internet</t>
  </si>
  <si>
    <t>řešení faktur a problémů s Vemou 4+</t>
  </si>
  <si>
    <t>záko o kybernetické ezpečnosti - ISO 27001</t>
  </si>
  <si>
    <t>PN Kolek</t>
  </si>
  <si>
    <t>měsíční kontrola a úprava docházky, stravenky</t>
  </si>
  <si>
    <t>T-MAPY - kontrola nabídky na server pro ENZZ</t>
  </si>
  <si>
    <t>nabídky na Majetek</t>
  </si>
  <si>
    <t>přprava na poradu IT</t>
  </si>
  <si>
    <t>podklady pro prezentaci na KRI</t>
  </si>
  <si>
    <t>Celkem  hodin za měsíc 05</t>
  </si>
  <si>
    <t>10.6.</t>
  </si>
  <si>
    <t>příprava na schůzku na DDHK</t>
  </si>
  <si>
    <t>příprava prezentace na Rok informataiky (Boskovice)</t>
  </si>
  <si>
    <t>projekt Zabezpečení zákona o kybernetické bezpečnosti</t>
  </si>
  <si>
    <t>ZD NTB a LCD - jednani AG COM</t>
  </si>
  <si>
    <t>řešení problému v HelpDesku - docházkový systém</t>
  </si>
  <si>
    <t>PN "Kočárník"</t>
  </si>
  <si>
    <t>PN - Prokopová</t>
  </si>
  <si>
    <t>řešení HelpDesk  - Hásek</t>
  </si>
  <si>
    <t>odměny - formuláře</t>
  </si>
  <si>
    <t>20.6.</t>
  </si>
  <si>
    <t>telefonát - Halámka - VŔ IT pracovník</t>
  </si>
  <si>
    <t>Tesco SW (problém s KDS)</t>
  </si>
  <si>
    <t>T-MAPY, integrace, RUAN - problém s funkcionalitami (ENZZ)</t>
  </si>
  <si>
    <t>CUZAK - ověření publicity a stavu projektu</t>
  </si>
  <si>
    <t>e-maily, docházka, telefonáty</t>
  </si>
  <si>
    <t>27.6.</t>
  </si>
  <si>
    <t>ZD na Tonery - finalizace, odeslání</t>
  </si>
  <si>
    <t>ZD notebooky - dokončení</t>
  </si>
  <si>
    <t>komunikace, export ENZZ - NRPZS (maily, telefonáty - TMAPY, Zdražilová, Bášová)</t>
  </si>
  <si>
    <t>dokumenty pro otevírání obálek - komise MS EA</t>
  </si>
  <si>
    <t>Celkem  hodin za měsíc 06</t>
  </si>
  <si>
    <t>11.7.</t>
  </si>
  <si>
    <t>VŘ na Tonery - vyodnocení</t>
  </si>
  <si>
    <t>VŘ na NTB - vyodnocení + smlouva</t>
  </si>
  <si>
    <t>ENZZ - TMAPY - kontrola exportu</t>
  </si>
  <si>
    <t>materiál KIT RAK ČR (+ hlasaování)</t>
  </si>
  <si>
    <t>KS Mzdy - shlédnutí materiálů (Ing. Kutíková)</t>
  </si>
  <si>
    <t>problém s mobilem a tabletem pana hejtmana</t>
  </si>
  <si>
    <t>kontrola e-mailů, docházky, stravenek</t>
  </si>
  <si>
    <t>projekt Bezpečný internet</t>
  </si>
  <si>
    <t>15.7.</t>
  </si>
  <si>
    <t>Smlouva KAST - tonery</t>
  </si>
  <si>
    <t>ZD na monitory</t>
  </si>
  <si>
    <t>dopisy Tonery a Notebooky</t>
  </si>
  <si>
    <t>jednání TMAPY (Havelka) - Integrace</t>
  </si>
  <si>
    <t>schvalování FormServer + docházka</t>
  </si>
  <si>
    <t>Kraje pro bezpečný internet - kontrola podkladů + materiál Rada</t>
  </si>
  <si>
    <t>kontrola akce PC Prokopová (výměna net kabelů)</t>
  </si>
  <si>
    <t>ENZZ a osttrý start importu do NRPZS</t>
  </si>
  <si>
    <t>1.8.</t>
  </si>
  <si>
    <t>5.8.</t>
  </si>
  <si>
    <t>18.7.</t>
  </si>
  <si>
    <t>TMAPY, bezpečný internet</t>
  </si>
  <si>
    <t>mailový server</t>
  </si>
  <si>
    <t>hodnocení nabídek ESS</t>
  </si>
  <si>
    <t>řešení problému s bezpečností (e-mail GOVCERT)</t>
  </si>
  <si>
    <t>příprava na prezentace ESS</t>
  </si>
  <si>
    <t>8.8.</t>
  </si>
  <si>
    <t>schvalování FormServer</t>
  </si>
  <si>
    <t>ověření konektivita - VPN klient Anyconnect</t>
  </si>
  <si>
    <t>žádost o práci přes ščas (HM, JS), dopis MS EA - vítěz</t>
  </si>
  <si>
    <t>problémy s mobily Ulmanová+hejtman</t>
  </si>
  <si>
    <t>FormFlowServer - schvalování, e-maily</t>
  </si>
  <si>
    <t>Celkem  hodin za měsíc 07</t>
  </si>
  <si>
    <t>stravenky, docházka, e-maily</t>
  </si>
  <si>
    <t>VPN a mobil Ulmanová, kontrola dokumentů KDS/KDÚ</t>
  </si>
  <si>
    <t>kontrola mobilu - sokrome vyuziti</t>
  </si>
  <si>
    <t>konfigurace wi-fi (firewall)</t>
  </si>
  <si>
    <t>studiujm - četba INSIDE</t>
  </si>
  <si>
    <t>příprava na porada oddělení</t>
  </si>
  <si>
    <t>kontrola COMPAREX faktury (MS AE)</t>
  </si>
  <si>
    <t>pomínkové řízení MV "Návrh zákona, kterým se mění zákon č. 106/1999 Sb., o svobodném přístupu k informacím, ve znění pozdějších předpisů"</t>
  </si>
  <si>
    <t>JEJKIS- materiál do Rady 18.8.</t>
  </si>
  <si>
    <t>kontrola materiálu do Rady KPBI (Mgr. Janečková)</t>
  </si>
  <si>
    <t>15.8.</t>
  </si>
  <si>
    <t>e-maily, kontrola docházky, telefony</t>
  </si>
  <si>
    <t>jednání Gist (Bořek Málek)</t>
  </si>
  <si>
    <t>problémy s ENZZ - NRPZS</t>
  </si>
  <si>
    <t>Dodatek ke smlouvě (TMAPY - maintenence)</t>
  </si>
  <si>
    <t>odměny IT - návrh + formuláře</t>
  </si>
  <si>
    <t>Celkem  hodin za měsíc 08</t>
  </si>
  <si>
    <t>23.9.</t>
  </si>
  <si>
    <t>kontrola e-mailů, docházka</t>
  </si>
  <si>
    <t>Microsoft - smlouva o sponzorství a partnetsví</t>
  </si>
  <si>
    <t>podklady do Rady (LCD a  KPBI)</t>
  </si>
  <si>
    <t>projekt BriskMiner (proesy)</t>
  </si>
  <si>
    <t>GIST - jednání Zdravotnictví, data skald</t>
  </si>
  <si>
    <t>IPv6 - Příkaz ředitelky, doplnění</t>
  </si>
  <si>
    <t>jednání - anonymizace dat</t>
  </si>
  <si>
    <t>problém s e-mail adresou - Kubelková (CIRI)</t>
  </si>
  <si>
    <t>7.10.</t>
  </si>
  <si>
    <t>připomínkování dokumentů Strategie egovenmentu (referenční model krajského úřadu)</t>
  </si>
  <si>
    <t>řešení problémů s aplikací Usnesení (TMAPY)</t>
  </si>
  <si>
    <t>VZ JEKIS2 - zkoumání nabídek uchazečů</t>
  </si>
  <si>
    <t>TMAPY - Usnesení - problém s organizační jednotkou (Malý)</t>
  </si>
  <si>
    <t xml:space="preserve">ZD ntb 2014-2, smlouva </t>
  </si>
  <si>
    <t>jednani CS Praha (monitory, NTB, dell)</t>
  </si>
  <si>
    <t>jednání Šmehlík</t>
  </si>
  <si>
    <t>Smlouva - CS Praha / Nerad (Csystem)</t>
  </si>
  <si>
    <t>17.10.</t>
  </si>
  <si>
    <t>4.11.</t>
  </si>
  <si>
    <t>smlouva Konektory (KHK s MB), připomínkování</t>
  </si>
  <si>
    <t>NRPZS - ENZZ - kontrola stavu (e-mailová komunikace a telefonáty)</t>
  </si>
  <si>
    <t>kyberbezpečnost - nabídka auditu, kontrola a odpověď</t>
  </si>
  <si>
    <t>podklady pro Šmehlíka (DW Zdravotnictví)</t>
  </si>
  <si>
    <t>EZOP - Zdravotnicvtí, Bašová</t>
  </si>
  <si>
    <t>komise IT R KHK - termín, program</t>
  </si>
  <si>
    <t>KPBI - náklady pro rok 2015</t>
  </si>
  <si>
    <t>kontrola Projektového záměru rozvoje krajského videokonferenčního systému</t>
  </si>
  <si>
    <t>20.11.</t>
  </si>
  <si>
    <t>maily, kontrola docházky</t>
  </si>
  <si>
    <t>aplikace Usnesení - Nesvačilová, TMAPY (kontrola a úprava komentáře)</t>
  </si>
  <si>
    <t>ENZZ - nastavení komunikace na ostrý server</t>
  </si>
  <si>
    <t>INT - komunikace týkající se chyby INT/STRING parametru (Tesco SW, TMAPY)</t>
  </si>
  <si>
    <t>Projekt KPBI - odpovědi a dotazy - Nina Moravcová</t>
  </si>
  <si>
    <t>INT - problém synchronizace AD a KS program</t>
  </si>
  <si>
    <t>25.11.</t>
  </si>
  <si>
    <t>finalizace ZD na Analyzu dat pro zdravotnisvtí</t>
  </si>
  <si>
    <t>finalizace ZD na Reporty pro zdavotnictví</t>
  </si>
  <si>
    <t>tiskové prostředí - dokumenty připravované zakázky CIRI + konzultace s UHK</t>
  </si>
  <si>
    <t>maily, kontrola úkolů, kontrola a úprava docházky</t>
  </si>
  <si>
    <t>jednání o sponzorských darech (Gist, AG COM) - pro vylosované KPBI</t>
  </si>
  <si>
    <t>odměny oddělení IT - formulář, zdůvodnění</t>
  </si>
  <si>
    <t>5.12.</t>
  </si>
  <si>
    <t>projekt KPBI (zápis z losování, jednání s Microsoftem)</t>
  </si>
  <si>
    <t>úprava Dodatku k technické podpoře TMAPY</t>
  </si>
  <si>
    <t>30.5.</t>
  </si>
  <si>
    <t>mail, úprava docházky</t>
  </si>
  <si>
    <t>ASPI - nabídka na rozšíření</t>
  </si>
  <si>
    <t>KPBI - úkoly z VCF - podklady pro Gotzovou</t>
  </si>
  <si>
    <t>jednání Marbes - Peroutka</t>
  </si>
  <si>
    <t>podklad pro jednání s hejtmanem</t>
  </si>
  <si>
    <t>podklady pro KPBI</t>
  </si>
  <si>
    <t>jednání Hexpert - Kybernetická bezpečnost</t>
  </si>
  <si>
    <t>úprava docházky, maily</t>
  </si>
  <si>
    <t>30.12.</t>
  </si>
  <si>
    <t>19.12.</t>
  </si>
  <si>
    <t>TMAPY - kontrola oprav Usnesení</t>
  </si>
  <si>
    <t>tabulka - úprava osobního ohodnocení IT</t>
  </si>
  <si>
    <t>kontrola nabídek Rozšíření TCK</t>
  </si>
  <si>
    <t>přestávka</t>
  </si>
  <si>
    <t>výkon práce</t>
  </si>
  <si>
    <t>CELKEM za měsíc</t>
  </si>
  <si>
    <t>den v týdnu</t>
  </si>
  <si>
    <t>Příjmení Jméno - odbor, oddělení</t>
  </si>
  <si>
    <t>Výkaz práce / evidence pracovní doby za měsíc: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</si>
</sst>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h]:mm:ss;@"/>
    <numFmt numFmtId="165" formatCode="h:mm;@"/>
    <numFmt numFmtId="166" formatCode="[h]:mm;@"/>
    <numFmt numFmtId="167" formatCode="[$-405]mmmm\ yyyy;@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theme="1" tint="0.499984740745262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  <scheme val="minor"/>
    </font>
    <font>
      <b/>
      <i/>
      <sz val="11"/>
      <color theme="1" tint="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2" borderId="0" xfId="0" applyFont="1" applyFill="1"/>
    <xf numFmtId="0" fontId="4" fillId="0" borderId="0" xfId="0" applyFont="1"/>
    <xf numFmtId="20" fontId="0" fillId="0" borderId="0" xfId="0" applyNumberFormat="1"/>
    <xf numFmtId="0" fontId="3" fillId="2" borderId="0" xfId="0" applyFont="1" applyFill="1" applyAlignment="1">
      <alignment horizontal="right"/>
    </xf>
    <xf numFmtId="0" fontId="3" fillId="0" borderId="0" xfId="0" applyFont="1"/>
    <xf numFmtId="164" fontId="3" fillId="0" borderId="0" xfId="0" applyNumberFormat="1" applyFont="1"/>
    <xf numFmtId="0" fontId="0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 wrapText="1"/>
    </xf>
    <xf numFmtId="20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8" fillId="2" borderId="8" xfId="0" applyFont="1" applyFill="1" applyBorder="1" applyAlignment="1" applyProtection="1">
      <alignment horizontal="center" vertical="center" wrapText="1"/>
    </xf>
    <xf numFmtId="14" fontId="0" fillId="0" borderId="1" xfId="0" applyNumberFormat="1" applyFont="1" applyBorder="1" applyAlignment="1" applyProtection="1">
      <alignment horizontal="left" vertical="center"/>
    </xf>
    <xf numFmtId="0" fontId="0" fillId="0" borderId="17" xfId="0" applyNumberFormat="1" applyFont="1" applyBorder="1" applyAlignment="1" applyProtection="1">
      <alignment horizontal="center" vertical="center"/>
    </xf>
    <xf numFmtId="165" fontId="0" fillId="0" borderId="17" xfId="0" applyNumberFormat="1" applyBorder="1" applyAlignment="1" applyProtection="1">
      <alignment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166" fontId="3" fillId="0" borderId="3" xfId="0" applyNumberFormat="1" applyFont="1" applyBorder="1" applyAlignment="1" applyProtection="1">
      <alignment vertical="center"/>
    </xf>
    <xf numFmtId="0" fontId="0" fillId="0" borderId="4" xfId="0" applyBorder="1" applyAlignment="1" applyProtection="1">
      <alignment vertical="center" wrapText="1"/>
    </xf>
    <xf numFmtId="167" fontId="7" fillId="0" borderId="14" xfId="0" applyNumberFormat="1" applyFont="1" applyBorder="1" applyAlignment="1" applyProtection="1">
      <alignment horizontal="left" vertical="center"/>
      <protection locked="0"/>
    </xf>
    <xf numFmtId="165" fontId="0" fillId="0" borderId="18" xfId="0" applyNumberFormat="1" applyBorder="1" applyAlignment="1" applyProtection="1">
      <alignment vertical="center"/>
      <protection locked="0"/>
    </xf>
    <xf numFmtId="165" fontId="0" fillId="0" borderId="19" xfId="0" applyNumberFormat="1" applyBorder="1" applyAlignment="1" applyProtection="1">
      <alignment vertical="center"/>
      <protection locked="0"/>
    </xf>
    <xf numFmtId="165" fontId="0" fillId="0" borderId="20" xfId="0" applyNumberFormat="1" applyBorder="1" applyAlignment="1" applyProtection="1">
      <alignment vertical="center"/>
      <protection locked="0"/>
    </xf>
    <xf numFmtId="165" fontId="0" fillId="0" borderId="21" xfId="0" applyNumberFormat="1" applyBorder="1" applyAlignment="1" applyProtection="1">
      <alignment vertical="center"/>
      <protection locked="0"/>
    </xf>
    <xf numFmtId="165" fontId="0" fillId="0" borderId="7" xfId="0" applyNumberFormat="1" applyBorder="1" applyAlignment="1" applyProtection="1">
      <alignment vertical="center"/>
      <protection locked="0"/>
    </xf>
    <xf numFmtId="165" fontId="0" fillId="0" borderId="9" xfId="0" applyNumberFormat="1" applyBorder="1" applyAlignment="1" applyProtection="1">
      <alignment vertical="center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/>
    </xf>
    <xf numFmtId="0" fontId="7" fillId="0" borderId="15" xfId="0" applyFont="1" applyBorder="1" applyAlignment="1" applyProtection="1">
      <alignment horizontal="right" vertical="center"/>
    </xf>
    <xf numFmtId="0" fontId="7" fillId="0" borderId="13" xfId="0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23" xfId="0" applyFont="1" applyFill="1" applyBorder="1" applyAlignment="1" applyProtection="1">
      <alignment horizontal="center" vertical="center" wrapText="1"/>
    </xf>
    <xf numFmtId="0" fontId="8" fillId="2" borderId="24" xfId="0" applyFont="1" applyFill="1" applyBorder="1" applyAlignment="1" applyProtection="1">
      <alignment horizontal="center" vertical="center" wrapText="1"/>
    </xf>
    <xf numFmtId="0" fontId="8" fillId="2" borderId="25" xfId="0" applyFont="1" applyFill="1" applyBorder="1" applyAlignment="1" applyProtection="1">
      <alignment horizontal="center" vertical="center" wrapText="1"/>
    </xf>
    <xf numFmtId="0" fontId="8" fillId="2" borderId="26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165" fontId="12" fillId="0" borderId="16" xfId="0" applyNumberFormat="1" applyFont="1" applyBorder="1" applyAlignment="1" applyProtection="1">
      <alignment vertical="center"/>
    </xf>
    <xf numFmtId="165" fontId="12" fillId="0" borderId="22" xfId="0" applyNumberFormat="1" applyFont="1" applyBorder="1" applyAlignment="1" applyProtection="1">
      <alignment vertical="center"/>
    </xf>
    <xf numFmtId="0" fontId="13" fillId="0" borderId="3" xfId="0" applyFont="1" applyBorder="1" applyAlignment="1" applyProtection="1">
      <alignment vertical="center"/>
    </xf>
    <xf numFmtId="165" fontId="13" fillId="0" borderId="3" xfId="0" applyNumberFormat="1" applyFont="1" applyBorder="1" applyAlignment="1" applyProtection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D37" sqref="D37"/>
    </sheetView>
  </sheetViews>
  <sheetFormatPr defaultRowHeight="15" x14ac:dyDescent="0.25"/>
  <cols>
    <col min="5" max="5" width="136.140625" customWidth="1"/>
  </cols>
  <sheetData>
    <row r="1" spans="1:5" ht="18.75" x14ac:dyDescent="0.3">
      <c r="A1" s="34" t="s">
        <v>50</v>
      </c>
      <c r="B1" s="34"/>
      <c r="C1" s="34"/>
      <c r="D1" s="34"/>
      <c r="E1" s="34"/>
    </row>
    <row r="2" spans="1:5" ht="15.75" x14ac:dyDescent="0.25">
      <c r="A2" s="2" t="s">
        <v>6</v>
      </c>
    </row>
    <row r="3" spans="1:5" x14ac:dyDescent="0.25">
      <c r="A3" s="1" t="s">
        <v>0</v>
      </c>
      <c r="B3" s="4" t="s">
        <v>2</v>
      </c>
      <c r="C3" s="4" t="s">
        <v>3</v>
      </c>
      <c r="D3" s="4" t="s">
        <v>22</v>
      </c>
      <c r="E3" s="1" t="s">
        <v>1</v>
      </c>
    </row>
    <row r="4" spans="1:5" x14ac:dyDescent="0.25">
      <c r="A4" t="s">
        <v>7</v>
      </c>
      <c r="B4" s="3">
        <v>0.53680555555555554</v>
      </c>
      <c r="C4" s="3">
        <v>0.5625</v>
      </c>
      <c r="D4" s="3">
        <f>C4-B4</f>
        <v>2.5694444444444464E-2</v>
      </c>
      <c r="E4" t="s">
        <v>4</v>
      </c>
    </row>
    <row r="5" spans="1:5" x14ac:dyDescent="0.25">
      <c r="B5" s="3">
        <v>0.5625</v>
      </c>
      <c r="C5" s="3">
        <v>0.6875</v>
      </c>
      <c r="D5" s="3">
        <f t="shared" ref="D5:D38" si="0">C5-B5</f>
        <v>0.125</v>
      </c>
      <c r="E5" t="s">
        <v>5</v>
      </c>
    </row>
    <row r="6" spans="1:5" x14ac:dyDescent="0.25">
      <c r="A6" t="s">
        <v>12</v>
      </c>
      <c r="B6" s="3">
        <v>0.28333333333333333</v>
      </c>
      <c r="C6" s="3">
        <v>0.29166666666666669</v>
      </c>
      <c r="D6" s="3">
        <f t="shared" si="0"/>
        <v>8.3333333333333592E-3</v>
      </c>
      <c r="E6" t="s">
        <v>8</v>
      </c>
    </row>
    <row r="7" spans="1:5" x14ac:dyDescent="0.25">
      <c r="B7" s="3">
        <v>0.29166666666666669</v>
      </c>
      <c r="C7" s="3">
        <v>0.39583333333333331</v>
      </c>
      <c r="D7" s="3">
        <f t="shared" si="0"/>
        <v>0.10416666666666663</v>
      </c>
      <c r="E7" t="s">
        <v>9</v>
      </c>
    </row>
    <row r="8" spans="1:5" x14ac:dyDescent="0.25">
      <c r="B8" s="3">
        <v>0.39583333333333331</v>
      </c>
      <c r="C8" s="3">
        <v>0.41666666666666669</v>
      </c>
      <c r="D8" s="3">
        <f t="shared" si="0"/>
        <v>2.083333333333337E-2</v>
      </c>
      <c r="E8" t="s">
        <v>11</v>
      </c>
    </row>
    <row r="9" spans="1:5" x14ac:dyDescent="0.25">
      <c r="B9" s="3">
        <v>0.41666666666666669</v>
      </c>
      <c r="C9" s="3">
        <v>0.48749999999999999</v>
      </c>
      <c r="D9" s="3">
        <f t="shared" si="0"/>
        <v>7.0833333333333304E-2</v>
      </c>
      <c r="E9" t="s">
        <v>10</v>
      </c>
    </row>
    <row r="10" spans="1:5" x14ac:dyDescent="0.25">
      <c r="A10" s="5" t="s">
        <v>39</v>
      </c>
      <c r="B10" s="3"/>
      <c r="C10" s="3"/>
      <c r="D10" s="6">
        <f>SUM(D4:D9)</f>
        <v>0.35486111111111113</v>
      </c>
    </row>
    <row r="11" spans="1:5" x14ac:dyDescent="0.25">
      <c r="A11" t="s">
        <v>13</v>
      </c>
      <c r="B11" s="3">
        <v>0.38611111111111113</v>
      </c>
      <c r="C11" s="3">
        <v>0.44791666666666669</v>
      </c>
      <c r="D11" s="3">
        <f t="shared" si="0"/>
        <v>6.1805555555555558E-2</v>
      </c>
      <c r="E11" t="s">
        <v>14</v>
      </c>
    </row>
    <row r="12" spans="1:5" x14ac:dyDescent="0.25">
      <c r="B12" s="3">
        <v>0.57152777777777775</v>
      </c>
      <c r="C12" s="3">
        <v>0.64583333333333337</v>
      </c>
      <c r="D12" s="3">
        <f t="shared" si="0"/>
        <v>7.4305555555555625E-2</v>
      </c>
      <c r="E12" t="s">
        <v>15</v>
      </c>
    </row>
    <row r="13" spans="1:5" x14ac:dyDescent="0.25">
      <c r="B13" s="3">
        <v>0.64583333333333337</v>
      </c>
      <c r="C13" s="3">
        <v>0.71805555555555556</v>
      </c>
      <c r="D13" s="3">
        <f t="shared" si="0"/>
        <v>7.2222222222222188E-2</v>
      </c>
      <c r="E13" t="s">
        <v>16</v>
      </c>
    </row>
    <row r="14" spans="1:5" x14ac:dyDescent="0.25">
      <c r="A14" t="s">
        <v>17</v>
      </c>
      <c r="B14" s="3">
        <v>0.2638888888888889</v>
      </c>
      <c r="C14" s="3">
        <v>0.29166666666666669</v>
      </c>
      <c r="D14" s="3">
        <f t="shared" si="0"/>
        <v>2.777777777777779E-2</v>
      </c>
      <c r="E14" t="s">
        <v>18</v>
      </c>
    </row>
    <row r="15" spans="1:5" x14ac:dyDescent="0.25">
      <c r="B15" s="3">
        <v>0.29166666666666669</v>
      </c>
      <c r="C15" s="3">
        <v>0.36319444444444443</v>
      </c>
      <c r="D15" s="3">
        <f t="shared" si="0"/>
        <v>7.1527777777777746E-2</v>
      </c>
      <c r="E15" t="s">
        <v>19</v>
      </c>
    </row>
    <row r="16" spans="1:5" x14ac:dyDescent="0.25">
      <c r="B16" s="3">
        <v>0.66805555555555562</v>
      </c>
      <c r="C16" s="3">
        <v>0.69097222222222221</v>
      </c>
      <c r="D16" s="3">
        <f t="shared" si="0"/>
        <v>2.2916666666666585E-2</v>
      </c>
      <c r="E16" t="s">
        <v>20</v>
      </c>
    </row>
    <row r="17" spans="1:5" x14ac:dyDescent="0.25">
      <c r="B17" s="3">
        <v>0.69097222222222221</v>
      </c>
      <c r="C17" s="3">
        <v>0.81944444444444453</v>
      </c>
      <c r="D17" s="3">
        <f t="shared" si="0"/>
        <v>0.12847222222222232</v>
      </c>
      <c r="E17" t="s">
        <v>21</v>
      </c>
    </row>
    <row r="18" spans="1:5" x14ac:dyDescent="0.25">
      <c r="A18" t="s">
        <v>23</v>
      </c>
      <c r="B18" s="3">
        <v>0.28680555555555554</v>
      </c>
      <c r="C18" s="3">
        <v>0.3125</v>
      </c>
      <c r="D18" s="3">
        <f t="shared" si="0"/>
        <v>2.5694444444444464E-2</v>
      </c>
      <c r="E18" t="s">
        <v>24</v>
      </c>
    </row>
    <row r="19" spans="1:5" x14ac:dyDescent="0.25">
      <c r="B19" s="3">
        <v>0.3125</v>
      </c>
      <c r="C19" s="3">
        <v>0.45277777777777778</v>
      </c>
      <c r="D19" s="3">
        <f t="shared" si="0"/>
        <v>0.14027777777777778</v>
      </c>
      <c r="E19" t="s">
        <v>25</v>
      </c>
    </row>
    <row r="20" spans="1:5" x14ac:dyDescent="0.25">
      <c r="B20" s="3">
        <v>0.62847222222222221</v>
      </c>
      <c r="C20" s="3">
        <v>0.69305555555555554</v>
      </c>
      <c r="D20" s="3">
        <f t="shared" si="0"/>
        <v>6.4583333333333326E-2</v>
      </c>
      <c r="E20" t="s">
        <v>26</v>
      </c>
    </row>
    <row r="21" spans="1:5" x14ac:dyDescent="0.25">
      <c r="A21" s="5" t="s">
        <v>40</v>
      </c>
      <c r="B21" s="3"/>
      <c r="C21" s="3"/>
      <c r="D21" s="6">
        <f>SUM(D11:D20)</f>
        <v>0.68958333333333333</v>
      </c>
    </row>
    <row r="22" spans="1:5" x14ac:dyDescent="0.25">
      <c r="A22" t="s">
        <v>27</v>
      </c>
      <c r="B22" s="3">
        <v>0.53055555555555556</v>
      </c>
      <c r="C22" s="3">
        <v>0.5625</v>
      </c>
      <c r="D22" s="3">
        <f t="shared" si="0"/>
        <v>3.1944444444444442E-2</v>
      </c>
      <c r="E22" t="s">
        <v>28</v>
      </c>
    </row>
    <row r="23" spans="1:5" x14ac:dyDescent="0.25">
      <c r="B23" s="3">
        <v>0.5625</v>
      </c>
      <c r="C23" s="3">
        <v>0.58333333333333337</v>
      </c>
      <c r="D23" s="3">
        <f t="shared" si="0"/>
        <v>2.083333333333337E-2</v>
      </c>
      <c r="E23" t="s">
        <v>29</v>
      </c>
    </row>
    <row r="24" spans="1:5" x14ac:dyDescent="0.25">
      <c r="B24" s="3">
        <v>0.58333333333333337</v>
      </c>
      <c r="C24" s="3">
        <v>0.69652777777777775</v>
      </c>
      <c r="D24" s="3">
        <f t="shared" si="0"/>
        <v>0.11319444444444438</v>
      </c>
      <c r="E24" t="s">
        <v>30</v>
      </c>
    </row>
    <row r="25" spans="1:5" x14ac:dyDescent="0.25">
      <c r="A25" t="s">
        <v>31</v>
      </c>
      <c r="B25" s="3">
        <v>0.28055555555555556</v>
      </c>
      <c r="C25" s="3">
        <v>0.30555555555555552</v>
      </c>
      <c r="D25" s="3">
        <f t="shared" si="0"/>
        <v>2.4999999999999967E-2</v>
      </c>
      <c r="E25" t="s">
        <v>32</v>
      </c>
    </row>
    <row r="26" spans="1:5" x14ac:dyDescent="0.25">
      <c r="B26" s="3">
        <v>0.30555555555555552</v>
      </c>
      <c r="C26" s="3">
        <v>0.41319444444444442</v>
      </c>
      <c r="D26" s="3">
        <f t="shared" si="0"/>
        <v>0.1076388888888889</v>
      </c>
      <c r="E26" t="s">
        <v>33</v>
      </c>
    </row>
    <row r="27" spans="1:5" x14ac:dyDescent="0.25">
      <c r="A27" t="s">
        <v>34</v>
      </c>
      <c r="B27" s="3">
        <v>0.37152777777777773</v>
      </c>
      <c r="C27" s="3">
        <v>0.3888888888888889</v>
      </c>
      <c r="D27" s="3">
        <f t="shared" si="0"/>
        <v>1.736111111111116E-2</v>
      </c>
      <c r="E27" t="s">
        <v>35</v>
      </c>
    </row>
    <row r="28" spans="1:5" x14ac:dyDescent="0.25">
      <c r="B28" s="3">
        <v>0.3888888888888889</v>
      </c>
      <c r="C28" s="3">
        <v>0.40625</v>
      </c>
      <c r="D28" s="3">
        <f t="shared" si="0"/>
        <v>1.7361111111111105E-2</v>
      </c>
      <c r="E28" t="s">
        <v>37</v>
      </c>
    </row>
    <row r="29" spans="1:5" x14ac:dyDescent="0.25">
      <c r="B29" s="3">
        <v>0.40625</v>
      </c>
      <c r="C29" s="3">
        <v>0.48680555555555555</v>
      </c>
      <c r="D29" s="3">
        <f t="shared" si="0"/>
        <v>8.0555555555555547E-2</v>
      </c>
      <c r="E29" t="s">
        <v>42</v>
      </c>
    </row>
    <row r="30" spans="1:5" x14ac:dyDescent="0.25">
      <c r="B30" s="3">
        <v>0.52083333333333337</v>
      </c>
      <c r="C30" s="3">
        <v>0.55208333333333337</v>
      </c>
      <c r="D30" s="3">
        <f t="shared" si="0"/>
        <v>3.125E-2</v>
      </c>
      <c r="E30" t="s">
        <v>36</v>
      </c>
    </row>
    <row r="31" spans="1:5" x14ac:dyDescent="0.25">
      <c r="B31" s="3">
        <v>0.55208333333333337</v>
      </c>
      <c r="C31" s="3">
        <v>0.61944444444444446</v>
      </c>
      <c r="D31" s="3">
        <f t="shared" si="0"/>
        <v>6.7361111111111094E-2</v>
      </c>
      <c r="E31" t="s">
        <v>38</v>
      </c>
    </row>
    <row r="32" spans="1:5" x14ac:dyDescent="0.25">
      <c r="A32" s="5" t="s">
        <v>41</v>
      </c>
      <c r="D32" s="6">
        <f>SUM(D22:D31)</f>
        <v>0.51249999999999996</v>
      </c>
    </row>
    <row r="33" spans="1:5" x14ac:dyDescent="0.25">
      <c r="A33" t="s">
        <v>49</v>
      </c>
      <c r="B33" s="3">
        <v>0.32361111111111113</v>
      </c>
      <c r="C33" s="3">
        <v>0.34375</v>
      </c>
      <c r="D33" s="3">
        <f t="shared" si="0"/>
        <v>2.0138888888888873E-2</v>
      </c>
      <c r="E33" t="s">
        <v>48</v>
      </c>
    </row>
    <row r="34" spans="1:5" x14ac:dyDescent="0.25">
      <c r="B34" s="3">
        <v>0.34375</v>
      </c>
      <c r="C34" s="3">
        <v>0.40972222222222227</v>
      </c>
      <c r="D34" s="3">
        <f t="shared" si="0"/>
        <v>6.5972222222222265E-2</v>
      </c>
      <c r="E34" t="s">
        <v>43</v>
      </c>
    </row>
    <row r="35" spans="1:5" x14ac:dyDescent="0.25">
      <c r="B35" s="3">
        <v>0.40972222222222227</v>
      </c>
      <c r="C35" s="3">
        <v>0.4548611111111111</v>
      </c>
      <c r="D35" s="3">
        <f t="shared" si="0"/>
        <v>4.513888888888884E-2</v>
      </c>
      <c r="E35" t="s">
        <v>44</v>
      </c>
    </row>
    <row r="36" spans="1:5" x14ac:dyDescent="0.25">
      <c r="B36" s="3">
        <v>0.49236111111111108</v>
      </c>
      <c r="C36" s="3">
        <v>0.5</v>
      </c>
      <c r="D36" s="3">
        <f t="shared" si="0"/>
        <v>7.6388888888889173E-3</v>
      </c>
      <c r="E36" t="s">
        <v>45</v>
      </c>
    </row>
    <row r="37" spans="1:5" x14ac:dyDescent="0.25">
      <c r="B37" s="3">
        <v>0.5</v>
      </c>
      <c r="C37" s="3">
        <v>0.52777777777777779</v>
      </c>
      <c r="D37" s="3">
        <f t="shared" si="0"/>
        <v>2.777777777777779E-2</v>
      </c>
      <c r="E37" t="s">
        <v>46</v>
      </c>
    </row>
    <row r="38" spans="1:5" x14ac:dyDescent="0.25">
      <c r="B38" s="3">
        <v>0.52777777777777779</v>
      </c>
      <c r="C38" s="3">
        <v>0.61319444444444449</v>
      </c>
      <c r="D38" s="3">
        <f t="shared" si="0"/>
        <v>8.5416666666666696E-2</v>
      </c>
      <c r="E38" t="s">
        <v>47</v>
      </c>
    </row>
    <row r="39" spans="1:5" x14ac:dyDescent="0.25">
      <c r="A39" s="5" t="s">
        <v>53</v>
      </c>
      <c r="D39" s="6">
        <f>SUM(D33:D38)</f>
        <v>0.25208333333333338</v>
      </c>
    </row>
    <row r="41" spans="1:5" x14ac:dyDescent="0.25">
      <c r="D41" s="3"/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0"/>
  <sheetViews>
    <sheetView topLeftCell="A190" workbookViewId="0">
      <selection activeCell="D224" sqref="D224"/>
    </sheetView>
  </sheetViews>
  <sheetFormatPr defaultRowHeight="15" x14ac:dyDescent="0.25"/>
  <cols>
    <col min="4" max="4" width="9.140625" customWidth="1"/>
    <col min="5" max="5" width="144.5703125" customWidth="1"/>
  </cols>
  <sheetData>
    <row r="1" spans="1:5" ht="18.75" x14ac:dyDescent="0.3">
      <c r="A1" s="34" t="s">
        <v>51</v>
      </c>
      <c r="B1" s="34"/>
      <c r="C1" s="34"/>
      <c r="D1" s="34"/>
      <c r="E1" s="34"/>
    </row>
    <row r="2" spans="1:5" ht="15.75" x14ac:dyDescent="0.25">
      <c r="A2" s="2" t="s">
        <v>6</v>
      </c>
    </row>
    <row r="3" spans="1:5" x14ac:dyDescent="0.25">
      <c r="A3" s="1" t="s">
        <v>0</v>
      </c>
      <c r="B3" s="4" t="s">
        <v>2</v>
      </c>
      <c r="C3" s="4" t="s">
        <v>3</v>
      </c>
      <c r="D3" s="4" t="s">
        <v>22</v>
      </c>
      <c r="E3" s="1" t="s">
        <v>1</v>
      </c>
    </row>
    <row r="4" spans="1:5" x14ac:dyDescent="0.25">
      <c r="A4" s="7" t="s">
        <v>52</v>
      </c>
      <c r="B4" s="3">
        <v>0.35347222222222219</v>
      </c>
      <c r="C4" s="3">
        <v>0.38194444444444442</v>
      </c>
      <c r="D4" s="3">
        <f>C4-B4</f>
        <v>2.8472222222222232E-2</v>
      </c>
      <c r="E4" t="s">
        <v>56</v>
      </c>
    </row>
    <row r="5" spans="1:5" x14ac:dyDescent="0.25">
      <c r="A5" s="7"/>
      <c r="B5" s="3">
        <v>0.38194444444444442</v>
      </c>
      <c r="C5" s="3">
        <v>0.45833333333333331</v>
      </c>
      <c r="D5" s="3">
        <f>C5-B5</f>
        <v>7.6388888888888895E-2</v>
      </c>
      <c r="E5" t="s">
        <v>58</v>
      </c>
    </row>
    <row r="6" spans="1:5" x14ac:dyDescent="0.25">
      <c r="A6" s="7"/>
      <c r="B6" s="3">
        <v>0.54861111111111105</v>
      </c>
      <c r="C6" s="3">
        <v>0.58680555555555558</v>
      </c>
      <c r="D6" s="3">
        <f t="shared" ref="D6:D29" si="0">C6-B6</f>
        <v>3.8194444444444531E-2</v>
      </c>
      <c r="E6" t="s">
        <v>57</v>
      </c>
    </row>
    <row r="7" spans="1:5" x14ac:dyDescent="0.25">
      <c r="A7" s="7"/>
      <c r="B7" s="3">
        <v>0.58680555555555558</v>
      </c>
      <c r="C7" s="3">
        <v>0.66319444444444442</v>
      </c>
      <c r="D7" s="3">
        <f t="shared" si="0"/>
        <v>7.638888888888884E-2</v>
      </c>
      <c r="E7" t="s">
        <v>55</v>
      </c>
    </row>
    <row r="8" spans="1:5" x14ac:dyDescent="0.25">
      <c r="A8" s="7"/>
      <c r="B8" s="3">
        <v>0.66319444444444442</v>
      </c>
      <c r="C8" s="3">
        <v>0.71527777777777779</v>
      </c>
      <c r="D8" s="3">
        <f t="shared" si="0"/>
        <v>5.208333333333337E-2</v>
      </c>
      <c r="E8" t="s">
        <v>54</v>
      </c>
    </row>
    <row r="9" spans="1:5" x14ac:dyDescent="0.25">
      <c r="A9" s="7" t="s">
        <v>59</v>
      </c>
      <c r="B9" s="3">
        <v>0.30416666666666664</v>
      </c>
      <c r="C9" s="3">
        <v>0.32569444444444445</v>
      </c>
      <c r="D9" s="3">
        <f t="shared" si="0"/>
        <v>2.1527777777777812E-2</v>
      </c>
      <c r="E9" t="s">
        <v>63</v>
      </c>
    </row>
    <row r="10" spans="1:5" x14ac:dyDescent="0.25">
      <c r="A10" s="7"/>
      <c r="B10" s="3">
        <v>0.43124999999999997</v>
      </c>
      <c r="C10" s="3">
        <v>0.44722222222222219</v>
      </c>
      <c r="D10" s="3">
        <f t="shared" si="0"/>
        <v>1.5972222222222221E-2</v>
      </c>
      <c r="E10" t="s">
        <v>60</v>
      </c>
    </row>
    <row r="11" spans="1:5" x14ac:dyDescent="0.25">
      <c r="A11" s="7"/>
      <c r="B11" s="3">
        <v>0.52430555555555558</v>
      </c>
      <c r="C11" s="3">
        <v>0.59027777777777779</v>
      </c>
      <c r="D11" s="3">
        <f t="shared" si="0"/>
        <v>6.597222222222221E-2</v>
      </c>
      <c r="E11" t="s">
        <v>55</v>
      </c>
    </row>
    <row r="12" spans="1:5" x14ac:dyDescent="0.25">
      <c r="B12" s="3">
        <v>0.59027777777777779</v>
      </c>
      <c r="C12" s="3">
        <v>0.64930555555555558</v>
      </c>
      <c r="D12" s="3">
        <f t="shared" si="0"/>
        <v>5.902777777777779E-2</v>
      </c>
      <c r="E12" t="s">
        <v>62</v>
      </c>
    </row>
    <row r="13" spans="1:5" x14ac:dyDescent="0.25">
      <c r="B13" s="3">
        <v>0.64930555555555558</v>
      </c>
      <c r="C13" s="3">
        <v>0.66736111111111107</v>
      </c>
      <c r="D13" s="3">
        <f t="shared" si="0"/>
        <v>1.8055555555555491E-2</v>
      </c>
      <c r="E13" t="s">
        <v>61</v>
      </c>
    </row>
    <row r="14" spans="1:5" x14ac:dyDescent="0.25">
      <c r="A14" s="5" t="s">
        <v>64</v>
      </c>
      <c r="B14" s="3"/>
      <c r="C14" s="3"/>
      <c r="D14" s="6">
        <f>SUM(D4:D13)</f>
        <v>0.45208333333333339</v>
      </c>
    </row>
    <row r="15" spans="1:5" x14ac:dyDescent="0.25">
      <c r="A15" s="7" t="s">
        <v>65</v>
      </c>
      <c r="B15" s="3">
        <v>0.32222222222222224</v>
      </c>
      <c r="C15" s="3">
        <v>0.33333333333333331</v>
      </c>
      <c r="D15" s="3">
        <f t="shared" si="0"/>
        <v>1.1111111111111072E-2</v>
      </c>
      <c r="E15" t="s">
        <v>66</v>
      </c>
    </row>
    <row r="16" spans="1:5" x14ac:dyDescent="0.25">
      <c r="B16" s="3">
        <v>0.33333333333333331</v>
      </c>
      <c r="C16" s="3">
        <v>0.39583333333333331</v>
      </c>
      <c r="D16" s="3">
        <f t="shared" si="0"/>
        <v>6.25E-2</v>
      </c>
      <c r="E16" t="s">
        <v>67</v>
      </c>
    </row>
    <row r="17" spans="1:5" x14ac:dyDescent="0.25">
      <c r="B17" s="3">
        <v>0.39583333333333331</v>
      </c>
      <c r="C17" s="3">
        <v>0.42777777777777781</v>
      </c>
      <c r="D17" s="3">
        <f t="shared" si="0"/>
        <v>3.1944444444444497E-2</v>
      </c>
      <c r="E17" t="s">
        <v>68</v>
      </c>
    </row>
    <row r="18" spans="1:5" x14ac:dyDescent="0.25">
      <c r="B18" s="3">
        <v>0.41319444444444442</v>
      </c>
      <c r="C18" s="3">
        <v>0.42777777777777781</v>
      </c>
      <c r="D18" s="3">
        <f t="shared" si="0"/>
        <v>1.4583333333333393E-2</v>
      </c>
      <c r="E18" t="s">
        <v>67</v>
      </c>
    </row>
    <row r="19" spans="1:5" x14ac:dyDescent="0.25">
      <c r="B19" s="3">
        <v>0.56319444444444444</v>
      </c>
      <c r="C19" s="3">
        <v>0.57986111111111105</v>
      </c>
      <c r="D19" s="3">
        <f t="shared" si="0"/>
        <v>1.6666666666666607E-2</v>
      </c>
      <c r="E19" t="s">
        <v>69</v>
      </c>
    </row>
    <row r="20" spans="1:5" x14ac:dyDescent="0.25">
      <c r="B20" s="3">
        <v>0.57986111111111105</v>
      </c>
      <c r="C20" s="3">
        <v>0.61111111111111105</v>
      </c>
      <c r="D20" s="3">
        <f t="shared" si="0"/>
        <v>3.125E-2</v>
      </c>
      <c r="E20" t="s">
        <v>71</v>
      </c>
    </row>
    <row r="21" spans="1:5" x14ac:dyDescent="0.25">
      <c r="B21" s="3">
        <v>0.61111111111111105</v>
      </c>
      <c r="C21" s="3">
        <v>0.63194444444444442</v>
      </c>
      <c r="D21" s="3">
        <f t="shared" si="0"/>
        <v>2.083333333333337E-2</v>
      </c>
      <c r="E21" t="s">
        <v>70</v>
      </c>
    </row>
    <row r="22" spans="1:5" x14ac:dyDescent="0.25">
      <c r="A22" s="5"/>
      <c r="B22" s="3">
        <v>0.63194444444444442</v>
      </c>
      <c r="C22" s="3">
        <v>0.71180555555555547</v>
      </c>
      <c r="D22" s="3">
        <f t="shared" si="0"/>
        <v>7.9861111111111049E-2</v>
      </c>
      <c r="E22" t="s">
        <v>67</v>
      </c>
    </row>
    <row r="23" spans="1:5" x14ac:dyDescent="0.25">
      <c r="B23" s="3">
        <v>0.71180555555555547</v>
      </c>
      <c r="C23" s="3">
        <v>0.73263888888888884</v>
      </c>
      <c r="D23" s="3">
        <f t="shared" si="0"/>
        <v>2.083333333333337E-2</v>
      </c>
      <c r="E23" t="s">
        <v>72</v>
      </c>
    </row>
    <row r="24" spans="1:5" x14ac:dyDescent="0.25">
      <c r="A24" s="5" t="s">
        <v>73</v>
      </c>
      <c r="B24" s="3"/>
      <c r="C24" s="3"/>
      <c r="D24" s="6">
        <f>SUM(D15:D23)</f>
        <v>0.28958333333333336</v>
      </c>
    </row>
    <row r="25" spans="1:5" x14ac:dyDescent="0.25">
      <c r="A25" s="7" t="s">
        <v>74</v>
      </c>
      <c r="B25" s="3">
        <v>0.25138888888888888</v>
      </c>
      <c r="C25" s="3">
        <v>0.28125</v>
      </c>
      <c r="D25" s="3">
        <f t="shared" si="0"/>
        <v>2.9861111111111116E-2</v>
      </c>
      <c r="E25" t="s">
        <v>77</v>
      </c>
    </row>
    <row r="26" spans="1:5" x14ac:dyDescent="0.25">
      <c r="A26" s="7"/>
      <c r="B26" s="3">
        <v>0.28125</v>
      </c>
      <c r="C26" s="3">
        <v>0.40625</v>
      </c>
      <c r="D26" s="3">
        <f t="shared" si="0"/>
        <v>0.125</v>
      </c>
      <c r="E26" t="s">
        <v>75</v>
      </c>
    </row>
    <row r="27" spans="1:5" x14ac:dyDescent="0.25">
      <c r="A27" s="7"/>
      <c r="B27" s="3">
        <v>0.40625</v>
      </c>
      <c r="C27" s="3">
        <v>0.4861111111111111</v>
      </c>
      <c r="D27" s="3">
        <f t="shared" si="0"/>
        <v>7.9861111111111105E-2</v>
      </c>
      <c r="E27" t="s">
        <v>76</v>
      </c>
    </row>
    <row r="28" spans="1:5" x14ac:dyDescent="0.25">
      <c r="A28" s="7"/>
      <c r="B28" s="3">
        <v>0.4861111111111111</v>
      </c>
      <c r="C28" s="3">
        <v>0.50694444444444442</v>
      </c>
      <c r="D28" s="3">
        <f t="shared" si="0"/>
        <v>2.0833333333333315E-2</v>
      </c>
      <c r="E28" t="s">
        <v>81</v>
      </c>
    </row>
    <row r="29" spans="1:5" x14ac:dyDescent="0.25">
      <c r="A29" s="7"/>
      <c r="B29" s="3">
        <v>0.51388888888888895</v>
      </c>
      <c r="C29" s="3">
        <v>0.52986111111111112</v>
      </c>
      <c r="D29" s="3">
        <f t="shared" si="0"/>
        <v>1.5972222222222165E-2</v>
      </c>
      <c r="E29" t="s">
        <v>78</v>
      </c>
    </row>
    <row r="30" spans="1:5" x14ac:dyDescent="0.25">
      <c r="A30" s="7"/>
      <c r="B30" s="3">
        <v>0.63541666666666663</v>
      </c>
      <c r="C30" s="3">
        <v>0.68055555555555547</v>
      </c>
      <c r="D30" s="3">
        <f t="shared" ref="D30:D94" si="1">C30-B30</f>
        <v>4.513888888888884E-2</v>
      </c>
      <c r="E30" t="s">
        <v>79</v>
      </c>
    </row>
    <row r="31" spans="1:5" x14ac:dyDescent="0.25">
      <c r="A31" s="7"/>
      <c r="B31" s="3">
        <v>0.68055555555555547</v>
      </c>
      <c r="C31" s="3">
        <v>0.71250000000000002</v>
      </c>
      <c r="D31" s="3">
        <f t="shared" si="1"/>
        <v>3.1944444444444553E-2</v>
      </c>
      <c r="E31" t="s">
        <v>80</v>
      </c>
    </row>
    <row r="32" spans="1:5" x14ac:dyDescent="0.25">
      <c r="A32" s="7" t="s">
        <v>82</v>
      </c>
      <c r="B32" s="3">
        <v>0.25486111111111109</v>
      </c>
      <c r="C32" s="3">
        <v>0.27152777777777776</v>
      </c>
      <c r="D32" s="3">
        <f t="shared" si="1"/>
        <v>1.6666666666666663E-2</v>
      </c>
      <c r="E32" t="s">
        <v>88</v>
      </c>
    </row>
    <row r="33" spans="1:5" x14ac:dyDescent="0.25">
      <c r="A33" s="7"/>
      <c r="B33" s="3">
        <v>0.27152777777777776</v>
      </c>
      <c r="C33" s="3">
        <v>0.3</v>
      </c>
      <c r="D33" s="3">
        <f t="shared" si="1"/>
        <v>2.8472222222222232E-2</v>
      </c>
      <c r="E33" t="s">
        <v>84</v>
      </c>
    </row>
    <row r="34" spans="1:5" x14ac:dyDescent="0.25">
      <c r="A34" s="7"/>
      <c r="B34" s="3">
        <v>0.3</v>
      </c>
      <c r="C34" s="3">
        <v>0.33333333333333331</v>
      </c>
      <c r="D34" s="3">
        <f t="shared" si="1"/>
        <v>3.3333333333333326E-2</v>
      </c>
      <c r="E34" t="s">
        <v>86</v>
      </c>
    </row>
    <row r="35" spans="1:5" x14ac:dyDescent="0.25">
      <c r="A35" s="7"/>
      <c r="B35" s="3">
        <v>0.33333333333333331</v>
      </c>
      <c r="C35" s="3">
        <v>0.38194444444444442</v>
      </c>
      <c r="D35" s="3">
        <f t="shared" si="1"/>
        <v>4.8611111111111105E-2</v>
      </c>
      <c r="E35" t="s">
        <v>87</v>
      </c>
    </row>
    <row r="36" spans="1:5" x14ac:dyDescent="0.25">
      <c r="A36" s="7"/>
      <c r="B36" s="3">
        <v>0.38194444444444442</v>
      </c>
      <c r="C36" s="3">
        <v>0.40972222222222227</v>
      </c>
      <c r="D36" s="3">
        <f t="shared" si="1"/>
        <v>2.7777777777777846E-2</v>
      </c>
      <c r="E36" t="s">
        <v>85</v>
      </c>
    </row>
    <row r="37" spans="1:5" x14ac:dyDescent="0.25">
      <c r="A37" s="7"/>
      <c r="B37" s="3">
        <v>0.40972222222222227</v>
      </c>
      <c r="C37" s="3">
        <v>0.42708333333333331</v>
      </c>
      <c r="D37" s="3">
        <f t="shared" si="1"/>
        <v>1.7361111111111049E-2</v>
      </c>
      <c r="E37" t="s">
        <v>83</v>
      </c>
    </row>
    <row r="38" spans="1:5" x14ac:dyDescent="0.25">
      <c r="A38" s="7"/>
      <c r="B38" s="3">
        <v>0.42708333333333331</v>
      </c>
      <c r="C38" s="3">
        <v>0.46875</v>
      </c>
      <c r="D38" s="3">
        <f t="shared" si="1"/>
        <v>4.1666666666666685E-2</v>
      </c>
      <c r="E38" t="s">
        <v>89</v>
      </c>
    </row>
    <row r="39" spans="1:5" x14ac:dyDescent="0.25">
      <c r="A39" s="7"/>
      <c r="B39" s="3">
        <v>0.51666666666666672</v>
      </c>
      <c r="C39" s="3">
        <v>0.59375</v>
      </c>
      <c r="D39" s="3">
        <f t="shared" si="1"/>
        <v>7.7083333333333282E-2</v>
      </c>
      <c r="E39" t="s">
        <v>55</v>
      </c>
    </row>
    <row r="40" spans="1:5" x14ac:dyDescent="0.25">
      <c r="A40" s="7"/>
      <c r="B40" s="3">
        <v>0.59375</v>
      </c>
      <c r="C40" s="3">
        <v>0.63402777777777775</v>
      </c>
      <c r="D40" s="3">
        <f t="shared" si="1"/>
        <v>4.0277777777777746E-2</v>
      </c>
      <c r="E40" t="s">
        <v>90</v>
      </c>
    </row>
    <row r="41" spans="1:5" x14ac:dyDescent="0.25">
      <c r="A41" s="7" t="s">
        <v>91</v>
      </c>
      <c r="B41" s="3">
        <v>0.4916666666666667</v>
      </c>
      <c r="C41" s="3">
        <v>0.50694444444444442</v>
      </c>
      <c r="D41" s="3">
        <f t="shared" si="1"/>
        <v>1.5277777777777724E-2</v>
      </c>
      <c r="E41" t="s">
        <v>92</v>
      </c>
    </row>
    <row r="42" spans="1:5" x14ac:dyDescent="0.25">
      <c r="A42" s="7"/>
      <c r="B42" s="3">
        <v>0.50694444444444442</v>
      </c>
      <c r="C42" s="3">
        <v>0.52430555555555558</v>
      </c>
      <c r="D42" s="3">
        <f t="shared" si="1"/>
        <v>1.736111111111116E-2</v>
      </c>
      <c r="E42" t="s">
        <v>93</v>
      </c>
    </row>
    <row r="43" spans="1:5" x14ac:dyDescent="0.25">
      <c r="A43" s="7"/>
      <c r="B43" s="3">
        <v>0.52430555555555558</v>
      </c>
      <c r="C43" s="3">
        <v>0.53472222222222221</v>
      </c>
      <c r="D43" s="3">
        <f t="shared" si="1"/>
        <v>1.041666666666663E-2</v>
      </c>
      <c r="E43" t="s">
        <v>94</v>
      </c>
    </row>
    <row r="44" spans="1:5" x14ac:dyDescent="0.25">
      <c r="A44" s="7"/>
      <c r="B44" s="3">
        <v>0.53472222222222221</v>
      </c>
      <c r="C44" s="3">
        <v>0.55208333333333337</v>
      </c>
      <c r="D44" s="3">
        <f t="shared" si="1"/>
        <v>1.736111111111116E-2</v>
      </c>
      <c r="E44" t="s">
        <v>95</v>
      </c>
    </row>
    <row r="45" spans="1:5" x14ac:dyDescent="0.25">
      <c r="A45" s="7"/>
      <c r="B45" s="3">
        <v>0.55208333333333337</v>
      </c>
      <c r="C45" s="3">
        <v>0.55902777777777779</v>
      </c>
      <c r="D45" s="3">
        <f t="shared" si="1"/>
        <v>6.9444444444444198E-3</v>
      </c>
      <c r="E45" t="s">
        <v>96</v>
      </c>
    </row>
    <row r="46" spans="1:5" x14ac:dyDescent="0.25">
      <c r="A46" s="7"/>
      <c r="B46" s="3">
        <v>0.55902777777777779</v>
      </c>
      <c r="C46" s="3">
        <v>0.58333333333333337</v>
      </c>
      <c r="D46" s="3">
        <f t="shared" si="1"/>
        <v>2.430555555555558E-2</v>
      </c>
      <c r="E46" t="s">
        <v>97</v>
      </c>
    </row>
    <row r="47" spans="1:5" x14ac:dyDescent="0.25">
      <c r="A47" s="7"/>
      <c r="B47" s="3">
        <v>0.58333333333333337</v>
      </c>
      <c r="C47" s="3">
        <v>0.61805555555555558</v>
      </c>
      <c r="D47" s="3">
        <f t="shared" si="1"/>
        <v>3.472222222222221E-2</v>
      </c>
      <c r="E47" t="s">
        <v>98</v>
      </c>
    </row>
    <row r="48" spans="1:5" x14ac:dyDescent="0.25">
      <c r="A48" s="7"/>
      <c r="B48" s="3">
        <v>0.61805555555555558</v>
      </c>
      <c r="C48" s="3">
        <v>0.67361111111111116</v>
      </c>
      <c r="D48" s="3">
        <f t="shared" si="1"/>
        <v>5.555555555555558E-2</v>
      </c>
      <c r="E48" t="s">
        <v>99</v>
      </c>
    </row>
    <row r="49" spans="1:5" x14ac:dyDescent="0.25">
      <c r="A49" s="7"/>
      <c r="B49" s="3">
        <v>0.67361111111111116</v>
      </c>
      <c r="C49" s="3">
        <v>0.70277777777777783</v>
      </c>
      <c r="D49" s="3">
        <f t="shared" si="1"/>
        <v>2.9166666666666674E-2</v>
      </c>
      <c r="E49" t="s">
        <v>100</v>
      </c>
    </row>
    <row r="50" spans="1:5" x14ac:dyDescent="0.25">
      <c r="A50" s="7" t="s">
        <v>104</v>
      </c>
      <c r="B50" s="3">
        <v>0.26944444444444443</v>
      </c>
      <c r="C50" s="3">
        <v>0.30486111111111108</v>
      </c>
      <c r="D50" s="3">
        <f t="shared" si="1"/>
        <v>3.5416666666666652E-2</v>
      </c>
      <c r="E50" t="s">
        <v>105</v>
      </c>
    </row>
    <row r="51" spans="1:5" x14ac:dyDescent="0.25">
      <c r="A51" s="7" t="s">
        <v>106</v>
      </c>
      <c r="B51" s="3">
        <v>0.35138888888888892</v>
      </c>
      <c r="C51" s="3">
        <v>0.44444444444444442</v>
      </c>
      <c r="D51" s="3">
        <f t="shared" si="1"/>
        <v>9.3055555555555503E-2</v>
      </c>
      <c r="E51" t="s">
        <v>101</v>
      </c>
    </row>
    <row r="52" spans="1:5" x14ac:dyDescent="0.25">
      <c r="B52" s="3">
        <v>0.44444444444444442</v>
      </c>
      <c r="C52" s="3">
        <v>0.46180555555555558</v>
      </c>
      <c r="D52" s="3">
        <f t="shared" si="1"/>
        <v>1.736111111111116E-2</v>
      </c>
      <c r="E52" t="s">
        <v>102</v>
      </c>
    </row>
    <row r="53" spans="1:5" x14ac:dyDescent="0.25">
      <c r="B53" s="3">
        <v>0.65416666666666667</v>
      </c>
      <c r="C53" s="3">
        <v>0.74305555555555547</v>
      </c>
      <c r="D53" s="3">
        <f t="shared" si="1"/>
        <v>8.8888888888888795E-2</v>
      </c>
      <c r="E53" t="s">
        <v>107</v>
      </c>
    </row>
    <row r="54" spans="1:5" x14ac:dyDescent="0.25">
      <c r="B54" s="3">
        <v>0.74305555555555547</v>
      </c>
      <c r="C54" s="3">
        <v>0.7597222222222223</v>
      </c>
      <c r="D54" s="3">
        <f t="shared" si="1"/>
        <v>1.6666666666666829E-2</v>
      </c>
      <c r="E54" t="s">
        <v>103</v>
      </c>
    </row>
    <row r="55" spans="1:5" x14ac:dyDescent="0.25">
      <c r="A55" s="5" t="s">
        <v>108</v>
      </c>
      <c r="B55" s="3"/>
      <c r="C55" s="3"/>
      <c r="D55" s="6">
        <v>1.1430555555555555</v>
      </c>
    </row>
    <row r="56" spans="1:5" x14ac:dyDescent="0.25">
      <c r="A56" s="7" t="s">
        <v>111</v>
      </c>
      <c r="B56" s="3">
        <v>0.58888888888888891</v>
      </c>
      <c r="C56" s="3">
        <v>0.63194444444444442</v>
      </c>
      <c r="D56" s="3">
        <f t="shared" si="1"/>
        <v>4.3055555555555514E-2</v>
      </c>
      <c r="E56" t="s">
        <v>110</v>
      </c>
    </row>
    <row r="57" spans="1:5" x14ac:dyDescent="0.25">
      <c r="A57" s="7"/>
      <c r="B57" s="3">
        <v>0.63194444444444442</v>
      </c>
      <c r="C57" s="3">
        <v>0.63888888888888895</v>
      </c>
      <c r="D57" s="3">
        <f t="shared" si="1"/>
        <v>6.9444444444445308E-3</v>
      </c>
      <c r="E57" t="s">
        <v>109</v>
      </c>
    </row>
    <row r="58" spans="1:5" x14ac:dyDescent="0.25">
      <c r="A58" s="7"/>
      <c r="B58" s="3">
        <v>0.63888888888888895</v>
      </c>
      <c r="C58" s="3">
        <v>0.65972222222222221</v>
      </c>
      <c r="D58" s="3">
        <f t="shared" si="1"/>
        <v>2.0833333333333259E-2</v>
      </c>
      <c r="E58" t="s">
        <v>113</v>
      </c>
    </row>
    <row r="59" spans="1:5" x14ac:dyDescent="0.25">
      <c r="A59" s="7"/>
      <c r="B59" s="3">
        <v>0.65972222222222221</v>
      </c>
      <c r="C59" s="3">
        <v>0.69097222222222221</v>
      </c>
      <c r="D59" s="3">
        <f t="shared" si="1"/>
        <v>3.125E-2</v>
      </c>
      <c r="E59" t="s">
        <v>112</v>
      </c>
    </row>
    <row r="60" spans="1:5" x14ac:dyDescent="0.25">
      <c r="A60" s="7" t="s">
        <v>116</v>
      </c>
      <c r="B60" s="3">
        <v>0.51041666666666663</v>
      </c>
      <c r="C60" s="3">
        <v>0.53472222222222221</v>
      </c>
      <c r="D60" s="3">
        <f t="shared" si="1"/>
        <v>2.430555555555558E-2</v>
      </c>
      <c r="E60" t="s">
        <v>117</v>
      </c>
    </row>
    <row r="61" spans="1:5" x14ac:dyDescent="0.25">
      <c r="B61" s="3">
        <v>0.53472222222222221</v>
      </c>
      <c r="C61" s="3">
        <v>0.54583333333333328</v>
      </c>
      <c r="D61" s="3">
        <f t="shared" si="1"/>
        <v>1.1111111111111072E-2</v>
      </c>
      <c r="E61" t="s">
        <v>114</v>
      </c>
    </row>
    <row r="62" spans="1:5" x14ac:dyDescent="0.25">
      <c r="B62" s="3">
        <v>0.63402777777777775</v>
      </c>
      <c r="C62" s="3">
        <v>0.72222222222222221</v>
      </c>
      <c r="D62" s="3">
        <f t="shared" si="1"/>
        <v>8.8194444444444464E-2</v>
      </c>
      <c r="E62" t="s">
        <v>115</v>
      </c>
    </row>
    <row r="63" spans="1:5" x14ac:dyDescent="0.25">
      <c r="B63" s="3">
        <v>0.72222222222222221</v>
      </c>
      <c r="C63" s="3">
        <v>0.76041666666666663</v>
      </c>
      <c r="D63" s="3">
        <f t="shared" si="1"/>
        <v>3.819444444444442E-2</v>
      </c>
      <c r="E63" t="s">
        <v>119</v>
      </c>
    </row>
    <row r="64" spans="1:5" x14ac:dyDescent="0.25">
      <c r="B64" s="3">
        <v>0.76041666666666663</v>
      </c>
      <c r="C64" s="3">
        <v>0.85069444444444453</v>
      </c>
      <c r="D64" s="3">
        <f t="shared" si="1"/>
        <v>9.0277777777777901E-2</v>
      </c>
      <c r="E64" t="s">
        <v>118</v>
      </c>
    </row>
    <row r="65" spans="1:5" x14ac:dyDescent="0.25">
      <c r="B65" s="3">
        <v>0.85069444444444453</v>
      </c>
      <c r="C65" s="3">
        <v>0.89513888888888893</v>
      </c>
      <c r="D65" s="3">
        <f t="shared" si="1"/>
        <v>4.4444444444444398E-2</v>
      </c>
      <c r="E65" t="s">
        <v>120</v>
      </c>
    </row>
    <row r="66" spans="1:5" x14ac:dyDescent="0.25">
      <c r="A66" t="s">
        <v>121</v>
      </c>
      <c r="B66" s="3">
        <v>0.53749999999999998</v>
      </c>
      <c r="C66" s="3">
        <v>0.56597222222222221</v>
      </c>
      <c r="D66" s="3">
        <f t="shared" si="1"/>
        <v>2.8472222222222232E-2</v>
      </c>
      <c r="E66" t="s">
        <v>122</v>
      </c>
    </row>
    <row r="67" spans="1:5" x14ac:dyDescent="0.25">
      <c r="B67" s="3">
        <v>0.56597222222222221</v>
      </c>
      <c r="C67" s="3">
        <v>0.59375</v>
      </c>
      <c r="D67" s="3">
        <f t="shared" si="1"/>
        <v>2.777777777777779E-2</v>
      </c>
      <c r="E67" t="s">
        <v>123</v>
      </c>
    </row>
    <row r="68" spans="1:5" x14ac:dyDescent="0.25">
      <c r="B68" s="3">
        <v>0.59375</v>
      </c>
      <c r="C68" s="3">
        <v>0.68472222222222223</v>
      </c>
      <c r="D68" s="3">
        <f t="shared" si="1"/>
        <v>9.0972222222222232E-2</v>
      </c>
      <c r="E68" t="s">
        <v>124</v>
      </c>
    </row>
    <row r="69" spans="1:5" x14ac:dyDescent="0.25">
      <c r="A69" t="s">
        <v>125</v>
      </c>
      <c r="B69" s="3">
        <v>0.47916666666666669</v>
      </c>
      <c r="C69" s="3">
        <v>0.52430555555555558</v>
      </c>
      <c r="D69" s="3">
        <f t="shared" si="1"/>
        <v>4.5138888888888895E-2</v>
      </c>
      <c r="E69" t="s">
        <v>126</v>
      </c>
    </row>
    <row r="70" spans="1:5" x14ac:dyDescent="0.25">
      <c r="B70" s="3">
        <v>0.52430555555555558</v>
      </c>
      <c r="C70" s="3">
        <v>0.53680555555555554</v>
      </c>
      <c r="D70" s="3">
        <f t="shared" si="1"/>
        <v>1.2499999999999956E-2</v>
      </c>
      <c r="E70" t="s">
        <v>127</v>
      </c>
    </row>
    <row r="71" spans="1:5" x14ac:dyDescent="0.25">
      <c r="B71" s="3">
        <v>0.6381944444444444</v>
      </c>
      <c r="C71" s="3">
        <v>0.68402777777777779</v>
      </c>
      <c r="D71" s="3">
        <f t="shared" si="1"/>
        <v>4.5833333333333393E-2</v>
      </c>
      <c r="E71" t="s">
        <v>124</v>
      </c>
    </row>
    <row r="72" spans="1:5" x14ac:dyDescent="0.25">
      <c r="B72" s="3">
        <v>0.68402777777777779</v>
      </c>
      <c r="C72" s="3">
        <v>0.70833333333333337</v>
      </c>
      <c r="D72" s="3">
        <f t="shared" si="1"/>
        <v>2.430555555555558E-2</v>
      </c>
      <c r="E72" t="s">
        <v>128</v>
      </c>
    </row>
    <row r="73" spans="1:5" x14ac:dyDescent="0.25">
      <c r="B73" s="3">
        <v>0.70833333333333337</v>
      </c>
      <c r="C73" s="3">
        <v>0.72638888888888886</v>
      </c>
      <c r="D73" s="3">
        <f t="shared" si="1"/>
        <v>1.8055555555555491E-2</v>
      </c>
      <c r="E73" t="s">
        <v>129</v>
      </c>
    </row>
    <row r="74" spans="1:5" x14ac:dyDescent="0.25">
      <c r="A74" s="5" t="s">
        <v>130</v>
      </c>
      <c r="D74" s="6">
        <f>SUM(D56:D73)</f>
        <v>0.69166666666666665</v>
      </c>
    </row>
    <row r="75" spans="1:5" x14ac:dyDescent="0.25">
      <c r="A75" t="s">
        <v>131</v>
      </c>
      <c r="B75" s="3">
        <v>0.48472222222222222</v>
      </c>
      <c r="C75" s="3">
        <v>0.5</v>
      </c>
      <c r="D75" s="3">
        <f t="shared" si="1"/>
        <v>1.5277777777777779E-2</v>
      </c>
      <c r="E75" t="s">
        <v>132</v>
      </c>
    </row>
    <row r="76" spans="1:5" x14ac:dyDescent="0.25">
      <c r="B76" s="3">
        <v>0.5</v>
      </c>
      <c r="C76" s="3">
        <v>0.51388888888888895</v>
      </c>
      <c r="D76" s="3">
        <f t="shared" si="1"/>
        <v>1.3888888888888951E-2</v>
      </c>
      <c r="E76" t="s">
        <v>135</v>
      </c>
    </row>
    <row r="77" spans="1:5" x14ac:dyDescent="0.25">
      <c r="B77" s="3">
        <v>0.51388888888888895</v>
      </c>
      <c r="C77" s="3">
        <v>0.53819444444444442</v>
      </c>
      <c r="D77" s="3">
        <f t="shared" si="1"/>
        <v>2.4305555555555469E-2</v>
      </c>
      <c r="E77" t="s">
        <v>133</v>
      </c>
    </row>
    <row r="78" spans="1:5" x14ac:dyDescent="0.25">
      <c r="B78" s="3">
        <v>0.53819444444444442</v>
      </c>
      <c r="C78" s="3">
        <v>0.625</v>
      </c>
      <c r="D78" s="3">
        <f t="shared" si="1"/>
        <v>8.680555555555558E-2</v>
      </c>
      <c r="E78" t="s">
        <v>134</v>
      </c>
    </row>
    <row r="79" spans="1:5" x14ac:dyDescent="0.25">
      <c r="A79" t="s">
        <v>136</v>
      </c>
      <c r="B79" s="3">
        <v>0.25486111111111109</v>
      </c>
      <c r="C79" s="3">
        <v>0.27777777777777779</v>
      </c>
      <c r="D79" s="3">
        <f t="shared" si="1"/>
        <v>2.2916666666666696E-2</v>
      </c>
      <c r="E79" t="s">
        <v>137</v>
      </c>
    </row>
    <row r="80" spans="1:5" x14ac:dyDescent="0.25">
      <c r="B80" s="3">
        <v>0.27777777777777779</v>
      </c>
      <c r="C80" s="3">
        <v>0.30208333333333331</v>
      </c>
      <c r="D80" s="3">
        <f t="shared" si="1"/>
        <v>2.4305555555555525E-2</v>
      </c>
      <c r="E80" t="s">
        <v>138</v>
      </c>
    </row>
    <row r="81" spans="1:5" x14ac:dyDescent="0.25">
      <c r="B81" s="3">
        <v>0.30208333333333331</v>
      </c>
      <c r="C81" s="3">
        <v>0.34722222222222227</v>
      </c>
      <c r="D81" s="3">
        <f t="shared" si="1"/>
        <v>4.5138888888888951E-2</v>
      </c>
      <c r="E81" t="s">
        <v>139</v>
      </c>
    </row>
    <row r="82" spans="1:5" x14ac:dyDescent="0.25">
      <c r="B82" s="3">
        <v>0.46180555555555558</v>
      </c>
      <c r="C82" s="3">
        <v>0.51041666666666663</v>
      </c>
      <c r="D82" s="3">
        <f t="shared" si="1"/>
        <v>4.8611111111111049E-2</v>
      </c>
      <c r="E82" t="s">
        <v>140</v>
      </c>
    </row>
    <row r="83" spans="1:5" x14ac:dyDescent="0.25">
      <c r="B83" s="3">
        <v>0.51041666666666663</v>
      </c>
      <c r="C83" s="3">
        <v>0.57638888888888895</v>
      </c>
      <c r="D83" s="3">
        <f t="shared" si="1"/>
        <v>6.5972222222222321E-2</v>
      </c>
      <c r="E83" t="s">
        <v>141</v>
      </c>
    </row>
    <row r="84" spans="1:5" x14ac:dyDescent="0.25">
      <c r="B84" s="3">
        <v>0.57638888888888895</v>
      </c>
      <c r="C84" s="3">
        <v>0.61111111111111105</v>
      </c>
      <c r="D84" s="3">
        <f t="shared" si="1"/>
        <v>3.4722222222222099E-2</v>
      </c>
      <c r="E84" t="s">
        <v>142</v>
      </c>
    </row>
    <row r="85" spans="1:5" x14ac:dyDescent="0.25">
      <c r="B85" s="3">
        <v>0.61111111111111105</v>
      </c>
      <c r="C85" s="3">
        <v>0.64930555555555558</v>
      </c>
      <c r="D85" s="3">
        <f t="shared" si="1"/>
        <v>3.8194444444444531E-2</v>
      </c>
      <c r="E85" t="s">
        <v>143</v>
      </c>
    </row>
    <row r="86" spans="1:5" x14ac:dyDescent="0.25">
      <c r="B86" s="3">
        <v>0.64930555555555558</v>
      </c>
      <c r="C86" s="3">
        <v>0.67013888888888884</v>
      </c>
      <c r="D86" s="3">
        <f t="shared" si="1"/>
        <v>2.0833333333333259E-2</v>
      </c>
      <c r="E86" t="s">
        <v>144</v>
      </c>
    </row>
    <row r="87" spans="1:5" x14ac:dyDescent="0.25">
      <c r="A87" t="s">
        <v>268</v>
      </c>
      <c r="B87" s="3">
        <v>0.3430555555555555</v>
      </c>
      <c r="C87" s="3">
        <v>0.3611111111111111</v>
      </c>
      <c r="D87" s="3">
        <f t="shared" si="1"/>
        <v>1.8055555555555602E-2</v>
      </c>
      <c r="E87" t="s">
        <v>8</v>
      </c>
    </row>
    <row r="88" spans="1:5" x14ac:dyDescent="0.25">
      <c r="B88" s="3">
        <v>0.3611111111111111</v>
      </c>
      <c r="C88" s="3">
        <v>0.39930555555555558</v>
      </c>
      <c r="D88" s="3">
        <f t="shared" si="1"/>
        <v>3.8194444444444475E-2</v>
      </c>
      <c r="E88" t="s">
        <v>145</v>
      </c>
    </row>
    <row r="89" spans="1:5" x14ac:dyDescent="0.25">
      <c r="B89" s="3">
        <v>0.39930555555555558</v>
      </c>
      <c r="C89" s="3">
        <v>0.43541666666666662</v>
      </c>
      <c r="D89" s="3">
        <f t="shared" si="1"/>
        <v>3.6111111111111038E-2</v>
      </c>
      <c r="E89" t="s">
        <v>146</v>
      </c>
    </row>
    <row r="90" spans="1:5" x14ac:dyDescent="0.25">
      <c r="B90" s="3">
        <v>0.52986111111111112</v>
      </c>
      <c r="C90" s="3">
        <v>0.62847222222222221</v>
      </c>
      <c r="D90" s="3">
        <f t="shared" si="1"/>
        <v>9.8611111111111094E-2</v>
      </c>
      <c r="E90" t="s">
        <v>147</v>
      </c>
    </row>
    <row r="91" spans="1:5" x14ac:dyDescent="0.25">
      <c r="B91" s="3">
        <v>0.62847222222222221</v>
      </c>
      <c r="C91" s="3">
        <v>0.65625</v>
      </c>
      <c r="D91" s="3">
        <f t="shared" si="1"/>
        <v>2.777777777777779E-2</v>
      </c>
      <c r="E91" t="s">
        <v>148</v>
      </c>
    </row>
    <row r="92" spans="1:5" x14ac:dyDescent="0.25">
      <c r="B92" s="3">
        <v>0.65625</v>
      </c>
      <c r="C92" s="3">
        <v>0.69305555555555554</v>
      </c>
      <c r="D92" s="3">
        <f t="shared" si="1"/>
        <v>3.6805555555555536E-2</v>
      </c>
      <c r="E92" t="s">
        <v>149</v>
      </c>
    </row>
    <row r="93" spans="1:5" x14ac:dyDescent="0.25">
      <c r="A93" s="5" t="s">
        <v>150</v>
      </c>
      <c r="D93" s="6">
        <f>SUM(D75:D92)</f>
        <v>0.69652777777777775</v>
      </c>
    </row>
    <row r="94" spans="1:5" x14ac:dyDescent="0.25">
      <c r="A94" t="s">
        <v>151</v>
      </c>
      <c r="B94" s="3">
        <v>0.45555555555555555</v>
      </c>
      <c r="C94" s="3">
        <v>0.47569444444444442</v>
      </c>
      <c r="D94" s="3">
        <f t="shared" si="1"/>
        <v>2.0138888888888873E-2</v>
      </c>
      <c r="E94" t="s">
        <v>24</v>
      </c>
    </row>
    <row r="95" spans="1:5" x14ac:dyDescent="0.25">
      <c r="B95" s="3">
        <v>0.47569444444444442</v>
      </c>
      <c r="C95" s="3">
        <v>0.50347222222222221</v>
      </c>
      <c r="D95" s="3">
        <f t="shared" ref="D95:D158" si="2">C95-B95</f>
        <v>2.777777777777779E-2</v>
      </c>
      <c r="E95" t="s">
        <v>156</v>
      </c>
    </row>
    <row r="96" spans="1:5" x14ac:dyDescent="0.25">
      <c r="B96" s="3">
        <v>0.50347222222222221</v>
      </c>
      <c r="C96" s="3">
        <v>0.52083333333333337</v>
      </c>
      <c r="D96" s="3">
        <f t="shared" si="2"/>
        <v>1.736111111111116E-2</v>
      </c>
      <c r="E96" t="s">
        <v>152</v>
      </c>
    </row>
    <row r="97" spans="1:5" x14ac:dyDescent="0.25">
      <c r="B97" s="3">
        <v>0.52083333333333337</v>
      </c>
      <c r="C97" s="3">
        <v>0.61111111111111105</v>
      </c>
      <c r="D97" s="3">
        <f t="shared" si="2"/>
        <v>9.0277777777777679E-2</v>
      </c>
      <c r="E97" t="s">
        <v>153</v>
      </c>
    </row>
    <row r="98" spans="1:5" x14ac:dyDescent="0.25">
      <c r="B98" s="3">
        <v>0.61111111111111105</v>
      </c>
      <c r="C98" s="3">
        <v>0.64583333333333337</v>
      </c>
      <c r="D98" s="3">
        <f t="shared" si="2"/>
        <v>3.4722222222222321E-2</v>
      </c>
      <c r="E98" t="s">
        <v>154</v>
      </c>
    </row>
    <row r="99" spans="1:5" x14ac:dyDescent="0.25">
      <c r="B99" s="3">
        <v>0.64583333333333337</v>
      </c>
      <c r="C99" s="3">
        <v>0.67013888888888884</v>
      </c>
      <c r="D99" s="3">
        <f t="shared" si="2"/>
        <v>2.4305555555555469E-2</v>
      </c>
      <c r="E99" t="s">
        <v>155</v>
      </c>
    </row>
    <row r="100" spans="1:5" x14ac:dyDescent="0.25">
      <c r="B100" s="3">
        <v>0.67013888888888884</v>
      </c>
      <c r="C100" s="3">
        <v>0.69861111111111107</v>
      </c>
      <c r="D100" s="3">
        <f t="shared" si="2"/>
        <v>2.8472222222222232E-2</v>
      </c>
      <c r="E100" t="s">
        <v>157</v>
      </c>
    </row>
    <row r="101" spans="1:5" x14ac:dyDescent="0.25">
      <c r="A101" t="s">
        <v>161</v>
      </c>
      <c r="B101" s="3">
        <v>0.41666666666666669</v>
      </c>
      <c r="C101" s="3">
        <v>0.46180555555555558</v>
      </c>
      <c r="D101" s="3">
        <f t="shared" si="2"/>
        <v>4.5138888888888895E-2</v>
      </c>
      <c r="E101" t="s">
        <v>160</v>
      </c>
    </row>
    <row r="102" spans="1:5" x14ac:dyDescent="0.25">
      <c r="B102" s="3">
        <v>0.46180555555555558</v>
      </c>
      <c r="C102" s="3">
        <v>0.4861111111111111</v>
      </c>
      <c r="D102" s="3">
        <f t="shared" si="2"/>
        <v>2.4305555555555525E-2</v>
      </c>
      <c r="E102" t="s">
        <v>163</v>
      </c>
    </row>
    <row r="103" spans="1:5" x14ac:dyDescent="0.25">
      <c r="B103" s="3">
        <v>0.4861111111111111</v>
      </c>
      <c r="C103" s="3">
        <v>0.51388888888888895</v>
      </c>
      <c r="D103" s="3">
        <f t="shared" si="2"/>
        <v>2.7777777777777846E-2</v>
      </c>
      <c r="E103" t="s">
        <v>164</v>
      </c>
    </row>
    <row r="104" spans="1:5" x14ac:dyDescent="0.25">
      <c r="B104" s="3">
        <v>0.51388888888888895</v>
      </c>
      <c r="C104" s="3">
        <v>0.52430555555555558</v>
      </c>
      <c r="D104" s="3">
        <f t="shared" si="2"/>
        <v>1.041666666666663E-2</v>
      </c>
      <c r="E104" t="s">
        <v>158</v>
      </c>
    </row>
    <row r="105" spans="1:5" x14ac:dyDescent="0.25">
      <c r="B105" s="3">
        <v>0.52430555555555558</v>
      </c>
      <c r="C105" s="3">
        <v>0.53125</v>
      </c>
      <c r="D105" s="3">
        <f t="shared" si="2"/>
        <v>6.9444444444444198E-3</v>
      </c>
      <c r="E105" t="s">
        <v>162</v>
      </c>
    </row>
    <row r="106" spans="1:5" x14ac:dyDescent="0.25">
      <c r="B106" s="3">
        <v>0.53125</v>
      </c>
      <c r="C106" s="3">
        <v>0.54513888888888895</v>
      </c>
      <c r="D106" s="3">
        <f t="shared" si="2"/>
        <v>1.3888888888888951E-2</v>
      </c>
      <c r="E106" t="s">
        <v>165</v>
      </c>
    </row>
    <row r="107" spans="1:5" x14ac:dyDescent="0.25">
      <c r="B107" s="3">
        <v>0.54513888888888895</v>
      </c>
      <c r="C107" s="3">
        <v>0.59027777777777779</v>
      </c>
      <c r="D107" s="3">
        <f t="shared" si="2"/>
        <v>4.513888888888884E-2</v>
      </c>
      <c r="E107" t="s">
        <v>159</v>
      </c>
    </row>
    <row r="108" spans="1:5" x14ac:dyDescent="0.25">
      <c r="B108" s="3">
        <v>0.59027777777777779</v>
      </c>
      <c r="C108" s="3">
        <v>0.62430555555555556</v>
      </c>
      <c r="D108" s="3">
        <f t="shared" si="2"/>
        <v>3.4027777777777768E-2</v>
      </c>
      <c r="E108" t="s">
        <v>166</v>
      </c>
    </row>
    <row r="109" spans="1:5" x14ac:dyDescent="0.25">
      <c r="A109" t="s">
        <v>167</v>
      </c>
      <c r="B109" s="3">
        <v>0.31458333333333333</v>
      </c>
      <c r="C109" s="3">
        <v>0.34375</v>
      </c>
      <c r="D109" s="3">
        <f t="shared" si="2"/>
        <v>2.9166666666666674E-2</v>
      </c>
      <c r="E109" t="s">
        <v>24</v>
      </c>
    </row>
    <row r="110" spans="1:5" x14ac:dyDescent="0.25">
      <c r="B110" s="3">
        <v>0.34375</v>
      </c>
      <c r="C110" s="3">
        <v>0.42708333333333331</v>
      </c>
      <c r="D110" s="3">
        <f t="shared" si="2"/>
        <v>8.3333333333333315E-2</v>
      </c>
      <c r="E110" t="s">
        <v>168</v>
      </c>
    </row>
    <row r="111" spans="1:5" x14ac:dyDescent="0.25">
      <c r="B111" s="3">
        <v>0.42708333333333331</v>
      </c>
      <c r="C111" s="3">
        <v>0.52777777777777779</v>
      </c>
      <c r="D111" s="3">
        <f t="shared" si="2"/>
        <v>0.10069444444444448</v>
      </c>
      <c r="E111" t="s">
        <v>169</v>
      </c>
    </row>
    <row r="112" spans="1:5" x14ac:dyDescent="0.25">
      <c r="B112" s="3">
        <v>0.52777777777777779</v>
      </c>
      <c r="C112" s="3">
        <v>0.54583333333333328</v>
      </c>
      <c r="D112" s="3">
        <f t="shared" si="2"/>
        <v>1.8055555555555491E-2</v>
      </c>
      <c r="E112" t="s">
        <v>170</v>
      </c>
    </row>
    <row r="113" spans="1:5" x14ac:dyDescent="0.25">
      <c r="B113" s="3">
        <v>0.65208333333333335</v>
      </c>
      <c r="C113" s="3">
        <v>0.72569444444444453</v>
      </c>
      <c r="D113" s="3">
        <f t="shared" si="2"/>
        <v>7.3611111111111183E-2</v>
      </c>
      <c r="E113" t="s">
        <v>171</v>
      </c>
    </row>
    <row r="114" spans="1:5" x14ac:dyDescent="0.25">
      <c r="A114" s="5" t="s">
        <v>172</v>
      </c>
      <c r="D114" s="6">
        <f>SUM(D94:D113)</f>
        <v>0.75555555555555542</v>
      </c>
    </row>
    <row r="115" spans="1:5" x14ac:dyDescent="0.25">
      <c r="A115" t="s">
        <v>173</v>
      </c>
      <c r="B115" s="3">
        <v>0.60763888888888895</v>
      </c>
      <c r="C115" s="3">
        <v>0.64583333333333337</v>
      </c>
      <c r="D115" s="3">
        <f t="shared" si="2"/>
        <v>3.819444444444442E-2</v>
      </c>
      <c r="E115" t="s">
        <v>180</v>
      </c>
    </row>
    <row r="116" spans="1:5" x14ac:dyDescent="0.25">
      <c r="B116" s="3">
        <v>0.64583333333333337</v>
      </c>
      <c r="C116" s="3">
        <v>0.67708333333333337</v>
      </c>
      <c r="D116" s="3">
        <f t="shared" si="2"/>
        <v>3.125E-2</v>
      </c>
      <c r="E116" t="s">
        <v>179</v>
      </c>
    </row>
    <row r="117" spans="1:5" x14ac:dyDescent="0.25">
      <c r="B117" s="3">
        <v>0.67708333333333337</v>
      </c>
      <c r="C117" s="3">
        <v>0.70833333333333337</v>
      </c>
      <c r="D117" s="3">
        <f t="shared" si="2"/>
        <v>3.125E-2</v>
      </c>
      <c r="E117" t="s">
        <v>174</v>
      </c>
    </row>
    <row r="118" spans="1:5" x14ac:dyDescent="0.25">
      <c r="B118" s="3">
        <v>0.70833333333333337</v>
      </c>
      <c r="C118" s="3">
        <v>0.73611111111111116</v>
      </c>
      <c r="D118" s="3">
        <f t="shared" si="2"/>
        <v>2.777777777777779E-2</v>
      </c>
      <c r="E118" t="s">
        <v>175</v>
      </c>
    </row>
    <row r="119" spans="1:5" x14ac:dyDescent="0.25">
      <c r="B119" s="3">
        <v>0.73611111111111116</v>
      </c>
      <c r="C119" s="3">
        <v>0.76736111111111116</v>
      </c>
      <c r="D119" s="3">
        <f t="shared" si="2"/>
        <v>3.125E-2</v>
      </c>
      <c r="E119" t="s">
        <v>176</v>
      </c>
    </row>
    <row r="120" spans="1:5" x14ac:dyDescent="0.25">
      <c r="B120" s="3">
        <v>0.76736111111111116</v>
      </c>
      <c r="C120" s="3">
        <v>0.79513888888888884</v>
      </c>
      <c r="D120" s="3">
        <f t="shared" si="2"/>
        <v>2.7777777777777679E-2</v>
      </c>
      <c r="E120" t="s">
        <v>177</v>
      </c>
    </row>
    <row r="121" spans="1:5" x14ac:dyDescent="0.25">
      <c r="B121" s="3">
        <v>0.79513888888888884</v>
      </c>
      <c r="C121" s="3">
        <v>0.8125</v>
      </c>
      <c r="D121" s="3">
        <f t="shared" si="2"/>
        <v>1.736111111111116E-2</v>
      </c>
      <c r="E121" t="s">
        <v>178</v>
      </c>
    </row>
    <row r="122" spans="1:5" x14ac:dyDescent="0.25">
      <c r="B122" s="3">
        <v>0.8125</v>
      </c>
      <c r="C122" s="3">
        <v>0.84375</v>
      </c>
      <c r="D122" s="3">
        <f t="shared" si="2"/>
        <v>3.125E-2</v>
      </c>
      <c r="E122" t="s">
        <v>181</v>
      </c>
    </row>
    <row r="123" spans="1:5" x14ac:dyDescent="0.25">
      <c r="A123" t="s">
        <v>182</v>
      </c>
      <c r="B123" s="3">
        <v>0.42222222222222222</v>
      </c>
      <c r="C123" s="3">
        <v>0.45347222222222222</v>
      </c>
      <c r="D123" s="3">
        <f t="shared" si="2"/>
        <v>3.125E-2</v>
      </c>
      <c r="E123" t="s">
        <v>202</v>
      </c>
    </row>
    <row r="124" spans="1:5" x14ac:dyDescent="0.25">
      <c r="B124" s="3">
        <v>0.58402777777777781</v>
      </c>
      <c r="C124" s="3">
        <v>0.62152777777777779</v>
      </c>
      <c r="D124" s="3">
        <f t="shared" si="2"/>
        <v>3.7499999999999978E-2</v>
      </c>
      <c r="E124" t="s">
        <v>183</v>
      </c>
    </row>
    <row r="125" spans="1:5" x14ac:dyDescent="0.25">
      <c r="B125" s="3">
        <v>0.62152777777777779</v>
      </c>
      <c r="C125" s="3">
        <v>0.64583333333333337</v>
      </c>
      <c r="D125" s="3">
        <f t="shared" si="2"/>
        <v>2.430555555555558E-2</v>
      </c>
      <c r="E125" t="s">
        <v>8</v>
      </c>
    </row>
    <row r="126" spans="1:5" x14ac:dyDescent="0.25">
      <c r="B126" s="3">
        <v>0.64583333333333337</v>
      </c>
      <c r="C126" s="3">
        <v>0.67708333333333337</v>
      </c>
      <c r="D126" s="3">
        <f t="shared" si="2"/>
        <v>3.125E-2</v>
      </c>
      <c r="E126" t="s">
        <v>184</v>
      </c>
    </row>
    <row r="127" spans="1:5" x14ac:dyDescent="0.25">
      <c r="B127" s="3">
        <v>0.67708333333333337</v>
      </c>
      <c r="C127" s="3">
        <v>0.69444444444444453</v>
      </c>
      <c r="D127" s="3">
        <f t="shared" si="2"/>
        <v>1.736111111111116E-2</v>
      </c>
      <c r="E127" t="s">
        <v>185</v>
      </c>
    </row>
    <row r="128" spans="1:5" x14ac:dyDescent="0.25">
      <c r="B128" s="3">
        <v>0.69444444444444453</v>
      </c>
      <c r="C128" s="3">
        <v>0.72916666666666663</v>
      </c>
      <c r="D128" s="3">
        <f t="shared" si="2"/>
        <v>3.4722222222222099E-2</v>
      </c>
      <c r="E128" t="s">
        <v>186</v>
      </c>
    </row>
    <row r="129" spans="1:5" x14ac:dyDescent="0.25">
      <c r="B129" s="3">
        <v>0.72916666666666663</v>
      </c>
      <c r="C129" s="3">
        <v>0.74652777777777779</v>
      </c>
      <c r="D129" s="3">
        <f t="shared" si="2"/>
        <v>1.736111111111116E-2</v>
      </c>
      <c r="E129" t="s">
        <v>187</v>
      </c>
    </row>
    <row r="130" spans="1:5" x14ac:dyDescent="0.25">
      <c r="A130" t="s">
        <v>193</v>
      </c>
      <c r="B130" s="3">
        <v>0.43263888888888885</v>
      </c>
      <c r="C130" s="3">
        <v>0.47222222222222227</v>
      </c>
      <c r="D130" s="3">
        <f t="shared" si="2"/>
        <v>3.9583333333333415E-2</v>
      </c>
      <c r="E130" t="s">
        <v>188</v>
      </c>
    </row>
    <row r="131" spans="1:5" x14ac:dyDescent="0.25">
      <c r="B131" s="3">
        <v>0.47222222222222227</v>
      </c>
      <c r="C131" s="3">
        <v>0.5</v>
      </c>
      <c r="D131" s="3">
        <f t="shared" si="2"/>
        <v>2.7777777777777735E-2</v>
      </c>
      <c r="E131" t="s">
        <v>204</v>
      </c>
    </row>
    <row r="132" spans="1:5" x14ac:dyDescent="0.25">
      <c r="B132" s="3">
        <v>0.5</v>
      </c>
      <c r="C132" s="3">
        <v>0.52083333333333337</v>
      </c>
      <c r="D132" s="3">
        <f t="shared" si="2"/>
        <v>2.083333333333337E-2</v>
      </c>
      <c r="E132" t="s">
        <v>189</v>
      </c>
    </row>
    <row r="133" spans="1:5" x14ac:dyDescent="0.25">
      <c r="B133" s="3">
        <v>0.52083333333333337</v>
      </c>
      <c r="C133" s="3">
        <v>0.60416666666666663</v>
      </c>
      <c r="D133" s="3">
        <f t="shared" si="2"/>
        <v>8.3333333333333259E-2</v>
      </c>
      <c r="E133" t="s">
        <v>190</v>
      </c>
    </row>
    <row r="134" spans="1:5" x14ac:dyDescent="0.25">
      <c r="B134" s="3">
        <v>0.60416666666666663</v>
      </c>
      <c r="C134" s="3">
        <v>0.68333333333333324</v>
      </c>
      <c r="D134" s="3">
        <f t="shared" si="2"/>
        <v>7.9166666666666607E-2</v>
      </c>
      <c r="E134" t="s">
        <v>203</v>
      </c>
    </row>
    <row r="135" spans="1:5" x14ac:dyDescent="0.25">
      <c r="A135" s="5" t="s">
        <v>205</v>
      </c>
      <c r="D135" s="6">
        <f>SUM(D115:D134)</f>
        <v>0.68055555555555536</v>
      </c>
    </row>
    <row r="136" spans="1:5" x14ac:dyDescent="0.25">
      <c r="A136" t="s">
        <v>191</v>
      </c>
      <c r="B136" s="3">
        <v>0.4861111111111111</v>
      </c>
      <c r="C136" s="3">
        <v>0.52430555555555558</v>
      </c>
      <c r="D136" s="3">
        <f t="shared" si="2"/>
        <v>3.8194444444444475E-2</v>
      </c>
      <c r="E136" t="s">
        <v>206</v>
      </c>
    </row>
    <row r="137" spans="1:5" x14ac:dyDescent="0.25">
      <c r="B137" s="3">
        <v>0.52430555555555558</v>
      </c>
      <c r="C137" s="3">
        <v>0.59722222222222221</v>
      </c>
      <c r="D137" s="3">
        <f t="shared" si="2"/>
        <v>7.291666666666663E-2</v>
      </c>
      <c r="E137" t="s">
        <v>195</v>
      </c>
    </row>
    <row r="138" spans="1:5" x14ac:dyDescent="0.25">
      <c r="B138" s="3">
        <v>0.59722222222222221</v>
      </c>
      <c r="C138" s="3">
        <v>0.66319444444444442</v>
      </c>
      <c r="D138" s="3">
        <f t="shared" si="2"/>
        <v>6.597222222222221E-2</v>
      </c>
      <c r="E138" t="s">
        <v>196</v>
      </c>
    </row>
    <row r="139" spans="1:5" x14ac:dyDescent="0.25">
      <c r="B139" s="3">
        <v>0.66319444444444442</v>
      </c>
      <c r="C139" s="3">
        <v>0.69097222222222221</v>
      </c>
      <c r="D139" s="3">
        <f t="shared" si="2"/>
        <v>2.777777777777779E-2</v>
      </c>
      <c r="E139" t="s">
        <v>197</v>
      </c>
    </row>
    <row r="140" spans="1:5" x14ac:dyDescent="0.25">
      <c r="A140" t="s">
        <v>192</v>
      </c>
      <c r="B140" s="3">
        <v>0.28402777777777777</v>
      </c>
      <c r="C140" s="3">
        <v>0.51388888888888895</v>
      </c>
      <c r="D140" s="3">
        <f t="shared" si="2"/>
        <v>0.22986111111111118</v>
      </c>
      <c r="E140" t="s">
        <v>207</v>
      </c>
    </row>
    <row r="141" spans="1:5" x14ac:dyDescent="0.25">
      <c r="B141" s="3">
        <v>0.56874999999999998</v>
      </c>
      <c r="C141" s="3">
        <v>0.59027777777777779</v>
      </c>
      <c r="D141" s="3">
        <f t="shared" si="2"/>
        <v>2.1527777777777812E-2</v>
      </c>
      <c r="E141" t="s">
        <v>194</v>
      </c>
    </row>
    <row r="142" spans="1:5" x14ac:dyDescent="0.25">
      <c r="B142" s="3">
        <v>0.59027777777777779</v>
      </c>
      <c r="C142" s="3">
        <v>0.61458333333333337</v>
      </c>
      <c r="D142" s="3">
        <f t="shared" si="2"/>
        <v>2.430555555555558E-2</v>
      </c>
      <c r="E142" t="s">
        <v>198</v>
      </c>
    </row>
    <row r="143" spans="1:5" x14ac:dyDescent="0.25">
      <c r="A143" t="s">
        <v>199</v>
      </c>
      <c r="B143" s="3">
        <v>0.75902777777777775</v>
      </c>
      <c r="C143" s="3">
        <v>0.77777777777777779</v>
      </c>
      <c r="D143" s="3">
        <f t="shared" si="2"/>
        <v>1.8750000000000044E-2</v>
      </c>
      <c r="E143" t="s">
        <v>209</v>
      </c>
    </row>
    <row r="144" spans="1:5" x14ac:dyDescent="0.25">
      <c r="B144" s="3">
        <v>0.77777777777777779</v>
      </c>
      <c r="C144" s="3">
        <v>0.81597222222222221</v>
      </c>
      <c r="D144" s="3">
        <f t="shared" si="2"/>
        <v>3.819444444444442E-2</v>
      </c>
      <c r="E144" t="s">
        <v>201</v>
      </c>
    </row>
    <row r="145" spans="1:5" x14ac:dyDescent="0.25">
      <c r="B145" s="3">
        <v>0.81597222222222221</v>
      </c>
      <c r="C145" s="3">
        <v>0.82638888888888884</v>
      </c>
      <c r="D145" s="3">
        <f t="shared" si="2"/>
        <v>1.041666666666663E-2</v>
      </c>
      <c r="E145" t="s">
        <v>200</v>
      </c>
    </row>
    <row r="146" spans="1:5" x14ac:dyDescent="0.25">
      <c r="B146" s="3">
        <v>0.82638888888888884</v>
      </c>
      <c r="C146" s="3">
        <v>0.84305555555555556</v>
      </c>
      <c r="D146" s="3">
        <f t="shared" si="2"/>
        <v>1.6666666666666718E-2</v>
      </c>
      <c r="E146" t="s">
        <v>208</v>
      </c>
    </row>
    <row r="147" spans="1:5" x14ac:dyDescent="0.25">
      <c r="A147" t="s">
        <v>216</v>
      </c>
      <c r="B147" s="3">
        <v>0.28958333333333336</v>
      </c>
      <c r="C147" s="3">
        <v>0.3298611111111111</v>
      </c>
      <c r="D147" s="3">
        <f t="shared" si="2"/>
        <v>4.0277777777777746E-2</v>
      </c>
      <c r="E147" t="s">
        <v>210</v>
      </c>
    </row>
    <row r="148" spans="1:5" x14ac:dyDescent="0.25">
      <c r="B148" s="3">
        <v>0.3298611111111111</v>
      </c>
      <c r="C148" s="3">
        <v>0.3576388888888889</v>
      </c>
      <c r="D148" s="3">
        <f t="shared" si="2"/>
        <v>2.777777777777779E-2</v>
      </c>
      <c r="E148" t="s">
        <v>211</v>
      </c>
    </row>
    <row r="149" spans="1:5" x14ac:dyDescent="0.25">
      <c r="B149" s="3">
        <v>0.3576388888888889</v>
      </c>
      <c r="C149" s="3">
        <v>0.4236111111111111</v>
      </c>
      <c r="D149" s="3">
        <f t="shared" si="2"/>
        <v>6.597222222222221E-2</v>
      </c>
      <c r="E149" t="s">
        <v>213</v>
      </c>
    </row>
    <row r="150" spans="1:5" x14ac:dyDescent="0.25">
      <c r="B150" s="3">
        <v>0.4236111111111111</v>
      </c>
      <c r="C150" s="3">
        <v>0.50416666666666665</v>
      </c>
      <c r="D150" s="3">
        <f t="shared" si="2"/>
        <v>8.0555555555555547E-2</v>
      </c>
      <c r="E150" t="s">
        <v>214</v>
      </c>
    </row>
    <row r="151" spans="1:5" x14ac:dyDescent="0.25">
      <c r="B151" s="3">
        <v>0.6743055555555556</v>
      </c>
      <c r="C151" s="3">
        <v>0.69097222222222221</v>
      </c>
      <c r="D151" s="3">
        <f t="shared" si="2"/>
        <v>1.6666666666666607E-2</v>
      </c>
      <c r="E151" t="s">
        <v>212</v>
      </c>
    </row>
    <row r="152" spans="1:5" x14ac:dyDescent="0.25">
      <c r="B152" s="3">
        <v>0.69097222222222221</v>
      </c>
      <c r="C152" s="3">
        <v>0.71527777777777779</v>
      </c>
      <c r="D152" s="3">
        <f t="shared" si="2"/>
        <v>2.430555555555558E-2</v>
      </c>
      <c r="E152" t="s">
        <v>215</v>
      </c>
    </row>
    <row r="153" spans="1:5" x14ac:dyDescent="0.25">
      <c r="B153" s="3">
        <v>0.71527777777777779</v>
      </c>
      <c r="C153" s="3">
        <v>0.75</v>
      </c>
      <c r="D153" s="3">
        <f t="shared" si="2"/>
        <v>3.472222222222221E-2</v>
      </c>
      <c r="E153" t="s">
        <v>217</v>
      </c>
    </row>
    <row r="154" spans="1:5" x14ac:dyDescent="0.25">
      <c r="A154" s="5" t="s">
        <v>222</v>
      </c>
      <c r="D154" s="6">
        <f>SUM(D136:D153)</f>
        <v>0.85486111111111118</v>
      </c>
    </row>
    <row r="155" spans="1:5" x14ac:dyDescent="0.25">
      <c r="A155" t="s">
        <v>223</v>
      </c>
      <c r="B155" s="3">
        <v>0.2902777777777778</v>
      </c>
      <c r="C155" s="3">
        <v>0.3125</v>
      </c>
      <c r="D155" s="3">
        <f t="shared" si="2"/>
        <v>2.2222222222222199E-2</v>
      </c>
      <c r="E155" t="s">
        <v>224</v>
      </c>
    </row>
    <row r="156" spans="1:5" x14ac:dyDescent="0.25">
      <c r="B156" s="3">
        <v>0.3125</v>
      </c>
      <c r="C156" s="3">
        <v>0.35069444444444442</v>
      </c>
      <c r="D156" s="3">
        <f t="shared" si="2"/>
        <v>3.819444444444442E-2</v>
      </c>
      <c r="E156" t="s">
        <v>225</v>
      </c>
    </row>
    <row r="157" spans="1:5" x14ac:dyDescent="0.25">
      <c r="B157" s="3">
        <v>0.35069444444444442</v>
      </c>
      <c r="C157" s="3">
        <v>0.38194444444444442</v>
      </c>
      <c r="D157" s="3">
        <f t="shared" si="2"/>
        <v>3.125E-2</v>
      </c>
      <c r="E157" t="s">
        <v>227</v>
      </c>
    </row>
    <row r="158" spans="1:5" x14ac:dyDescent="0.25">
      <c r="B158" s="3">
        <v>0.38194444444444442</v>
      </c>
      <c r="C158" s="3">
        <v>0.45833333333333331</v>
      </c>
      <c r="D158" s="3">
        <f t="shared" si="2"/>
        <v>7.6388888888888895E-2</v>
      </c>
      <c r="E158" t="s">
        <v>226</v>
      </c>
    </row>
    <row r="159" spans="1:5" x14ac:dyDescent="0.25">
      <c r="B159" s="3">
        <v>0.45833333333333331</v>
      </c>
      <c r="C159" s="3">
        <v>0.50694444444444442</v>
      </c>
      <c r="D159" s="3">
        <f t="shared" ref="D159:D177" si="3">C159-B159</f>
        <v>4.8611111111111105E-2</v>
      </c>
      <c r="E159" t="s">
        <v>218</v>
      </c>
    </row>
    <row r="160" spans="1:5" x14ac:dyDescent="0.25">
      <c r="B160" s="3">
        <v>0.50694444444444442</v>
      </c>
      <c r="C160" s="3">
        <v>0.53819444444444442</v>
      </c>
      <c r="D160" s="3">
        <f t="shared" si="3"/>
        <v>3.125E-2</v>
      </c>
      <c r="E160" t="s">
        <v>219</v>
      </c>
    </row>
    <row r="161" spans="1:5" x14ac:dyDescent="0.25">
      <c r="B161" s="3">
        <v>0.53819444444444442</v>
      </c>
      <c r="C161" s="3">
        <v>0.58333333333333337</v>
      </c>
      <c r="D161" s="3">
        <f t="shared" si="3"/>
        <v>4.5138888888888951E-2</v>
      </c>
      <c r="E161" t="s">
        <v>220</v>
      </c>
    </row>
    <row r="162" spans="1:5" x14ac:dyDescent="0.25">
      <c r="B162" s="3">
        <v>0.58333333333333337</v>
      </c>
      <c r="C162" s="3">
        <v>0.64513888888888882</v>
      </c>
      <c r="D162" s="3">
        <f t="shared" si="3"/>
        <v>6.1805555555555447E-2</v>
      </c>
      <c r="E162" t="s">
        <v>221</v>
      </c>
    </row>
    <row r="163" spans="1:5" x14ac:dyDescent="0.25">
      <c r="A163" s="5" t="s">
        <v>39</v>
      </c>
      <c r="C163" s="3"/>
      <c r="D163" s="6">
        <f>SUM(D155:D162)</f>
        <v>0.35486111111111102</v>
      </c>
    </row>
    <row r="164" spans="1:5" x14ac:dyDescent="0.25">
      <c r="A164" t="s">
        <v>232</v>
      </c>
      <c r="B164" s="3">
        <v>0.3034722222222222</v>
      </c>
      <c r="C164" s="3">
        <v>0.3263888888888889</v>
      </c>
      <c r="D164" s="3">
        <f t="shared" si="3"/>
        <v>2.2916666666666696E-2</v>
      </c>
      <c r="E164" t="s">
        <v>224</v>
      </c>
    </row>
    <row r="165" spans="1:5" x14ac:dyDescent="0.25">
      <c r="B165" s="3">
        <v>0.33333333333333331</v>
      </c>
      <c r="C165" s="3">
        <v>0.37152777777777773</v>
      </c>
      <c r="D165" s="3">
        <f t="shared" si="3"/>
        <v>3.819444444444442E-2</v>
      </c>
      <c r="E165" t="s">
        <v>229</v>
      </c>
    </row>
    <row r="166" spans="1:5" x14ac:dyDescent="0.25">
      <c r="B166" s="3">
        <v>0.37152777777777773</v>
      </c>
      <c r="C166" s="3">
        <v>0.40277777777777773</v>
      </c>
      <c r="D166" s="3">
        <f t="shared" si="3"/>
        <v>3.125E-2</v>
      </c>
      <c r="E166" t="s">
        <v>139</v>
      </c>
    </row>
    <row r="167" spans="1:5" x14ac:dyDescent="0.25">
      <c r="B167" s="3">
        <v>0.40277777777777773</v>
      </c>
      <c r="C167" s="3">
        <v>0.44722222222222219</v>
      </c>
      <c r="D167" s="3">
        <f t="shared" si="3"/>
        <v>4.4444444444444453E-2</v>
      </c>
      <c r="E167" t="s">
        <v>233</v>
      </c>
    </row>
    <row r="168" spans="1:5" x14ac:dyDescent="0.25">
      <c r="B168" s="3">
        <v>0.58124999999999993</v>
      </c>
      <c r="C168" s="3">
        <v>0.61458333333333337</v>
      </c>
      <c r="D168" s="3">
        <f t="shared" si="3"/>
        <v>3.3333333333333437E-2</v>
      </c>
      <c r="E168" t="s">
        <v>234</v>
      </c>
    </row>
    <row r="169" spans="1:5" x14ac:dyDescent="0.25">
      <c r="B169" s="3">
        <v>0.61458333333333337</v>
      </c>
      <c r="C169" s="3">
        <v>0.69444444444444453</v>
      </c>
      <c r="D169" s="3">
        <f t="shared" si="3"/>
        <v>7.986111111111116E-2</v>
      </c>
      <c r="E169" t="s">
        <v>228</v>
      </c>
    </row>
    <row r="170" spans="1:5" x14ac:dyDescent="0.25">
      <c r="B170" s="3">
        <v>0.69444444444444453</v>
      </c>
      <c r="C170" s="3">
        <v>0.71180555555555547</v>
      </c>
      <c r="D170" s="3">
        <f t="shared" si="3"/>
        <v>1.7361111111110938E-2</v>
      </c>
      <c r="E170" t="s">
        <v>231</v>
      </c>
    </row>
    <row r="171" spans="1:5" x14ac:dyDescent="0.25">
      <c r="B171" s="3">
        <v>0.71180555555555547</v>
      </c>
      <c r="C171" s="3">
        <v>0.73263888888888884</v>
      </c>
      <c r="D171" s="3">
        <f t="shared" si="3"/>
        <v>2.083333333333337E-2</v>
      </c>
      <c r="E171" t="s">
        <v>230</v>
      </c>
    </row>
    <row r="172" spans="1:5" x14ac:dyDescent="0.25">
      <c r="B172" s="3">
        <v>0.73263888888888884</v>
      </c>
      <c r="C172" s="3">
        <v>0.75277777777777777</v>
      </c>
      <c r="D172" s="3">
        <f t="shared" si="3"/>
        <v>2.0138888888888928E-2</v>
      </c>
      <c r="E172" t="s">
        <v>210</v>
      </c>
    </row>
    <row r="173" spans="1:5" x14ac:dyDescent="0.25">
      <c r="A173" t="s">
        <v>241</v>
      </c>
      <c r="B173" s="3">
        <v>0.30972222222222223</v>
      </c>
      <c r="C173" s="3">
        <v>0.3298611111111111</v>
      </c>
      <c r="D173" s="3">
        <f t="shared" si="3"/>
        <v>2.0138888888888873E-2</v>
      </c>
      <c r="E173" t="s">
        <v>224</v>
      </c>
    </row>
    <row r="174" spans="1:5" x14ac:dyDescent="0.25">
      <c r="B174" s="3">
        <v>0.3298611111111111</v>
      </c>
      <c r="C174" s="3">
        <v>0.36458333333333331</v>
      </c>
      <c r="D174" s="3">
        <f t="shared" si="3"/>
        <v>3.472222222222221E-2</v>
      </c>
      <c r="E174" t="s">
        <v>236</v>
      </c>
    </row>
    <row r="175" spans="1:5" x14ac:dyDescent="0.25">
      <c r="B175" s="3">
        <v>0.36458333333333331</v>
      </c>
      <c r="C175" s="3">
        <v>0.40277777777777773</v>
      </c>
      <c r="D175" s="3">
        <f t="shared" si="3"/>
        <v>3.819444444444442E-2</v>
      </c>
      <c r="E175" t="s">
        <v>239</v>
      </c>
    </row>
    <row r="176" spans="1:5" x14ac:dyDescent="0.25">
      <c r="B176" s="3">
        <v>0.40277777777777773</v>
      </c>
      <c r="C176" s="3">
        <v>0.4236111111111111</v>
      </c>
      <c r="D176" s="3">
        <f t="shared" si="3"/>
        <v>2.083333333333337E-2</v>
      </c>
      <c r="E176" t="s">
        <v>238</v>
      </c>
    </row>
    <row r="177" spans="1:5" x14ac:dyDescent="0.25">
      <c r="B177" s="3">
        <v>0.4236111111111111</v>
      </c>
      <c r="C177" s="3">
        <v>0.51736111111111105</v>
      </c>
      <c r="D177" s="3">
        <f t="shared" si="3"/>
        <v>9.3749999999999944E-2</v>
      </c>
      <c r="E177" t="s">
        <v>235</v>
      </c>
    </row>
    <row r="178" spans="1:5" x14ac:dyDescent="0.25">
      <c r="B178" s="3">
        <v>0.59444444444444444</v>
      </c>
      <c r="C178" s="3">
        <v>0.61111111111111105</v>
      </c>
      <c r="D178" s="3">
        <f>C178-B178</f>
        <v>1.6666666666666607E-2</v>
      </c>
      <c r="E178" t="s">
        <v>237</v>
      </c>
    </row>
    <row r="179" spans="1:5" x14ac:dyDescent="0.25">
      <c r="B179" s="3">
        <v>0.61111111111111105</v>
      </c>
      <c r="C179" s="3">
        <v>0.625</v>
      </c>
      <c r="D179" s="3">
        <f>C179-B179</f>
        <v>1.3888888888888951E-2</v>
      </c>
      <c r="E179" t="s">
        <v>240</v>
      </c>
    </row>
    <row r="180" spans="1:5" x14ac:dyDescent="0.25">
      <c r="B180" s="3">
        <v>0.625</v>
      </c>
      <c r="C180" s="3">
        <v>0.6958333333333333</v>
      </c>
      <c r="D180" s="3">
        <f>C180-B180</f>
        <v>7.0833333333333304E-2</v>
      </c>
      <c r="E180" t="s">
        <v>235</v>
      </c>
    </row>
    <row r="181" spans="1:5" x14ac:dyDescent="0.25">
      <c r="A181" s="5" t="s">
        <v>40</v>
      </c>
      <c r="D181" s="6">
        <f>SUM(D164:D180)</f>
        <v>0.61736111111111114</v>
      </c>
    </row>
    <row r="182" spans="1:5" x14ac:dyDescent="0.25">
      <c r="A182" t="s">
        <v>242</v>
      </c>
      <c r="B182" s="3">
        <v>0.51111111111111118</v>
      </c>
      <c r="C182" s="3">
        <v>0.56597222222222221</v>
      </c>
      <c r="D182" s="3">
        <f t="shared" ref="D182:D197" si="4">C182-B182</f>
        <v>5.4861111111111027E-2</v>
      </c>
      <c r="E182" t="s">
        <v>243</v>
      </c>
    </row>
    <row r="183" spans="1:5" x14ac:dyDescent="0.25">
      <c r="B183" s="3">
        <v>0.56597222222222221</v>
      </c>
      <c r="C183" s="3">
        <v>0.60416666666666663</v>
      </c>
      <c r="D183" s="3">
        <f t="shared" si="4"/>
        <v>3.819444444444442E-2</v>
      </c>
      <c r="E183" t="s">
        <v>246</v>
      </c>
    </row>
    <row r="184" spans="1:5" x14ac:dyDescent="0.25">
      <c r="B184" s="3">
        <v>0.60416666666666663</v>
      </c>
      <c r="C184" s="3">
        <v>0.61111111111111105</v>
      </c>
      <c r="D184" s="3">
        <f t="shared" si="4"/>
        <v>6.9444444444444198E-3</v>
      </c>
      <c r="E184" t="s">
        <v>248</v>
      </c>
    </row>
    <row r="185" spans="1:5" x14ac:dyDescent="0.25">
      <c r="B185" s="3">
        <v>0.61111111111111105</v>
      </c>
      <c r="C185" s="3">
        <v>0.63888888888888895</v>
      </c>
      <c r="D185" s="3">
        <f t="shared" si="4"/>
        <v>2.7777777777777901E-2</v>
      </c>
      <c r="E185" t="s">
        <v>244</v>
      </c>
    </row>
    <row r="186" spans="1:5" x14ac:dyDescent="0.25">
      <c r="B186" s="3">
        <v>0.63888888888888895</v>
      </c>
      <c r="C186" s="3">
        <v>0.65763888888888888</v>
      </c>
      <c r="D186" s="3">
        <f t="shared" si="4"/>
        <v>1.8749999999999933E-2</v>
      </c>
      <c r="E186" t="s">
        <v>247</v>
      </c>
    </row>
    <row r="187" spans="1:5" x14ac:dyDescent="0.25">
      <c r="B187" s="3">
        <v>0.68194444444444446</v>
      </c>
      <c r="C187" s="3">
        <v>0.70486111111111116</v>
      </c>
      <c r="D187" s="3">
        <f t="shared" si="4"/>
        <v>2.2916666666666696E-2</v>
      </c>
      <c r="E187" t="s">
        <v>245</v>
      </c>
    </row>
    <row r="188" spans="1:5" x14ac:dyDescent="0.25">
      <c r="B188" s="3">
        <v>0.70486111111111116</v>
      </c>
      <c r="C188" s="3">
        <v>0.71875</v>
      </c>
      <c r="D188" s="3">
        <f t="shared" si="4"/>
        <v>1.388888888888884E-2</v>
      </c>
      <c r="E188" t="s">
        <v>249</v>
      </c>
    </row>
    <row r="189" spans="1:5" x14ac:dyDescent="0.25">
      <c r="B189" s="3">
        <v>0.71875</v>
      </c>
      <c r="C189" s="3">
        <v>0.72986111111111107</v>
      </c>
      <c r="D189" s="3">
        <f t="shared" si="4"/>
        <v>1.1111111111111072E-2</v>
      </c>
      <c r="E189" t="s">
        <v>250</v>
      </c>
    </row>
    <row r="190" spans="1:5" x14ac:dyDescent="0.25">
      <c r="A190" t="s">
        <v>251</v>
      </c>
      <c r="B190" s="3">
        <v>0.30486111111111108</v>
      </c>
      <c r="C190" s="3">
        <v>0.3263888888888889</v>
      </c>
      <c r="D190" s="3">
        <f t="shared" si="4"/>
        <v>2.1527777777777812E-2</v>
      </c>
      <c r="E190" t="s">
        <v>96</v>
      </c>
    </row>
    <row r="191" spans="1:5" x14ac:dyDescent="0.25">
      <c r="B191" s="3">
        <v>0.3263888888888889</v>
      </c>
      <c r="C191" s="3">
        <v>0.34375</v>
      </c>
      <c r="D191" s="3">
        <f t="shared" si="4"/>
        <v>1.7361111111111105E-2</v>
      </c>
      <c r="E191" t="s">
        <v>252</v>
      </c>
    </row>
    <row r="192" spans="1:5" x14ac:dyDescent="0.25">
      <c r="B192" s="3">
        <v>0.34375</v>
      </c>
      <c r="C192" s="3">
        <v>0.3611111111111111</v>
      </c>
      <c r="D192" s="3">
        <f t="shared" si="4"/>
        <v>1.7361111111111105E-2</v>
      </c>
      <c r="E192" t="s">
        <v>253</v>
      </c>
    </row>
    <row r="193" spans="1:5" x14ac:dyDescent="0.25">
      <c r="B193" s="3">
        <v>0.3611111111111111</v>
      </c>
      <c r="C193" s="3">
        <v>0.3888888888888889</v>
      </c>
      <c r="D193" s="3">
        <f t="shared" si="4"/>
        <v>2.777777777777779E-2</v>
      </c>
      <c r="E193" t="s">
        <v>254</v>
      </c>
    </row>
    <row r="194" spans="1:5" x14ac:dyDescent="0.25">
      <c r="B194" s="3">
        <v>0.3888888888888889</v>
      </c>
      <c r="C194" s="3">
        <v>0.4201388888888889</v>
      </c>
      <c r="D194" s="3">
        <f t="shared" si="4"/>
        <v>3.125E-2</v>
      </c>
      <c r="E194" t="s">
        <v>255</v>
      </c>
    </row>
    <row r="195" spans="1:5" x14ac:dyDescent="0.25">
      <c r="B195" s="3">
        <v>0.4201388888888889</v>
      </c>
      <c r="C195" s="3">
        <v>0.46527777777777773</v>
      </c>
      <c r="D195" s="3">
        <f t="shared" si="4"/>
        <v>4.513888888888884E-2</v>
      </c>
      <c r="E195" t="s">
        <v>256</v>
      </c>
    </row>
    <row r="196" spans="1:5" x14ac:dyDescent="0.25">
      <c r="B196" s="3">
        <v>0.46527777777777773</v>
      </c>
      <c r="C196" s="3">
        <v>0.51388888888888895</v>
      </c>
      <c r="D196" s="3">
        <f t="shared" si="4"/>
        <v>4.8611111111111216E-2</v>
      </c>
      <c r="E196" t="s">
        <v>210</v>
      </c>
    </row>
    <row r="197" spans="1:5" x14ac:dyDescent="0.25">
      <c r="B197" s="3">
        <v>0.51388888888888895</v>
      </c>
      <c r="C197" s="3">
        <v>0.55069444444444449</v>
      </c>
      <c r="D197" s="3">
        <f t="shared" si="4"/>
        <v>3.6805555555555536E-2</v>
      </c>
      <c r="E197" t="s">
        <v>257</v>
      </c>
    </row>
    <row r="198" spans="1:5" x14ac:dyDescent="0.25">
      <c r="A198" t="s">
        <v>258</v>
      </c>
      <c r="B198" s="3">
        <v>0.28819444444444448</v>
      </c>
      <c r="C198" s="3">
        <v>0.34861111111111115</v>
      </c>
      <c r="D198" s="3">
        <f t="shared" ref="D198:D219" si="5">C198-B198</f>
        <v>6.0416666666666674E-2</v>
      </c>
      <c r="E198" t="s">
        <v>139</v>
      </c>
    </row>
    <row r="199" spans="1:5" x14ac:dyDescent="0.25">
      <c r="A199" s="5" t="s">
        <v>41</v>
      </c>
      <c r="D199" s="6">
        <f>SUM(D182:D198)</f>
        <v>0.50069444444444433</v>
      </c>
    </row>
    <row r="200" spans="1:5" x14ac:dyDescent="0.25">
      <c r="A200" t="s">
        <v>265</v>
      </c>
      <c r="B200" s="3">
        <v>0.27152777777777776</v>
      </c>
      <c r="C200" s="3">
        <v>0.2951388888888889</v>
      </c>
      <c r="D200" s="3">
        <f t="shared" si="5"/>
        <v>2.3611111111111138E-2</v>
      </c>
      <c r="E200" t="s">
        <v>262</v>
      </c>
    </row>
    <row r="201" spans="1:5" x14ac:dyDescent="0.25">
      <c r="B201" s="3">
        <v>0.2951388888888889</v>
      </c>
      <c r="C201" s="3">
        <v>0.37152777777777773</v>
      </c>
      <c r="D201" s="3">
        <f t="shared" si="5"/>
        <v>7.638888888888884E-2</v>
      </c>
      <c r="E201" t="s">
        <v>259</v>
      </c>
    </row>
    <row r="202" spans="1:5" x14ac:dyDescent="0.25">
      <c r="B202" s="3">
        <v>0.37152777777777773</v>
      </c>
      <c r="C202" s="3">
        <v>0.4375</v>
      </c>
      <c r="D202" s="3">
        <f t="shared" si="5"/>
        <v>6.5972222222222265E-2</v>
      </c>
      <c r="E202" t="s">
        <v>260</v>
      </c>
    </row>
    <row r="203" spans="1:5" x14ac:dyDescent="0.25">
      <c r="B203" s="3">
        <v>0.4375</v>
      </c>
      <c r="C203" s="3">
        <v>0.48472222222222222</v>
      </c>
      <c r="D203" s="3">
        <f t="shared" si="5"/>
        <v>4.7222222222222221E-2</v>
      </c>
      <c r="E203" t="s">
        <v>261</v>
      </c>
    </row>
    <row r="204" spans="1:5" x14ac:dyDescent="0.25">
      <c r="B204" s="3">
        <v>0.6</v>
      </c>
      <c r="C204" s="3">
        <v>0.625</v>
      </c>
      <c r="D204" s="3">
        <f t="shared" si="5"/>
        <v>2.5000000000000022E-2</v>
      </c>
      <c r="E204" t="s">
        <v>266</v>
      </c>
    </row>
    <row r="205" spans="1:5" x14ac:dyDescent="0.25">
      <c r="B205" s="3">
        <v>0.625</v>
      </c>
      <c r="C205" s="3">
        <v>0.68055555555555547</v>
      </c>
      <c r="D205" s="3">
        <f t="shared" si="5"/>
        <v>5.5555555555555469E-2</v>
      </c>
      <c r="E205" t="s">
        <v>263</v>
      </c>
    </row>
    <row r="206" spans="1:5" x14ac:dyDescent="0.25">
      <c r="B206" s="3">
        <v>0.68055555555555547</v>
      </c>
      <c r="C206" s="3">
        <v>0.72569444444444453</v>
      </c>
      <c r="D206" s="3">
        <f t="shared" si="5"/>
        <v>4.5138888888889062E-2</v>
      </c>
      <c r="E206" t="s">
        <v>264</v>
      </c>
    </row>
    <row r="207" spans="1:5" x14ac:dyDescent="0.25">
      <c r="B207" s="3">
        <v>0.72569444444444453</v>
      </c>
      <c r="C207" s="3">
        <v>0.75138888888888899</v>
      </c>
      <c r="D207" s="3">
        <f t="shared" si="5"/>
        <v>2.5694444444444464E-2</v>
      </c>
      <c r="E207" t="s">
        <v>267</v>
      </c>
    </row>
    <row r="208" spans="1:5" x14ac:dyDescent="0.25">
      <c r="A208" t="s">
        <v>278</v>
      </c>
      <c r="B208" s="3">
        <v>0.33194444444444443</v>
      </c>
      <c r="C208" s="3">
        <v>0.35416666666666669</v>
      </c>
      <c r="D208" s="3">
        <f t="shared" si="5"/>
        <v>2.2222222222222254E-2</v>
      </c>
      <c r="E208" t="s">
        <v>269</v>
      </c>
    </row>
    <row r="209" spans="1:5" x14ac:dyDescent="0.25">
      <c r="B209" s="3">
        <v>0.35416666666666669</v>
      </c>
      <c r="C209" s="3">
        <v>0.3888888888888889</v>
      </c>
      <c r="D209" s="3">
        <f t="shared" si="5"/>
        <v>3.472222222222221E-2</v>
      </c>
      <c r="E209" t="s">
        <v>271</v>
      </c>
    </row>
    <row r="210" spans="1:5" x14ac:dyDescent="0.25">
      <c r="B210" s="3">
        <v>0.3888888888888889</v>
      </c>
      <c r="C210" s="3">
        <v>0.4201388888888889</v>
      </c>
      <c r="D210" s="3">
        <f t="shared" si="5"/>
        <v>3.125E-2</v>
      </c>
      <c r="E210" t="s">
        <v>270</v>
      </c>
    </row>
    <row r="211" spans="1:5" x14ac:dyDescent="0.25">
      <c r="B211" s="3">
        <v>0.4201388888888889</v>
      </c>
      <c r="C211" s="3">
        <v>0.47222222222222227</v>
      </c>
      <c r="D211" s="3">
        <f t="shared" si="5"/>
        <v>5.208333333333337E-2</v>
      </c>
      <c r="E211" t="s">
        <v>272</v>
      </c>
    </row>
    <row r="212" spans="1:5" x14ac:dyDescent="0.25">
      <c r="B212" s="3">
        <v>0.47222222222222227</v>
      </c>
      <c r="C212" s="3">
        <v>0.5</v>
      </c>
      <c r="D212" s="3">
        <f t="shared" si="5"/>
        <v>2.7777777777777735E-2</v>
      </c>
      <c r="E212" t="s">
        <v>279</v>
      </c>
    </row>
    <row r="213" spans="1:5" x14ac:dyDescent="0.25">
      <c r="B213" s="3">
        <v>0.5</v>
      </c>
      <c r="C213" s="3">
        <v>0.57291666666666663</v>
      </c>
      <c r="D213" s="3">
        <f t="shared" si="5"/>
        <v>7.291666666666663E-2</v>
      </c>
      <c r="E213" t="s">
        <v>281</v>
      </c>
    </row>
    <row r="214" spans="1:5" x14ac:dyDescent="0.25">
      <c r="A214" t="s">
        <v>277</v>
      </c>
      <c r="B214" s="3">
        <v>0.38541666666666669</v>
      </c>
      <c r="C214" s="3">
        <v>0.41319444444444442</v>
      </c>
      <c r="D214" s="3">
        <f t="shared" si="5"/>
        <v>2.7777777777777735E-2</v>
      </c>
      <c r="E214" t="s">
        <v>273</v>
      </c>
    </row>
    <row r="215" spans="1:5" x14ac:dyDescent="0.25">
      <c r="B215" s="3">
        <v>0.41319444444444442</v>
      </c>
      <c r="C215" s="3">
        <v>0.4861111111111111</v>
      </c>
      <c r="D215" s="3">
        <f t="shared" si="5"/>
        <v>7.2916666666666685E-2</v>
      </c>
      <c r="E215" t="s">
        <v>281</v>
      </c>
    </row>
    <row r="216" spans="1:5" x14ac:dyDescent="0.25">
      <c r="B216" s="3">
        <v>0.4861111111111111</v>
      </c>
      <c r="C216" s="3">
        <v>0.52083333333333337</v>
      </c>
      <c r="D216" s="3">
        <f t="shared" si="5"/>
        <v>3.4722222222222265E-2</v>
      </c>
      <c r="E216" t="s">
        <v>274</v>
      </c>
    </row>
    <row r="217" spans="1:5" x14ac:dyDescent="0.25">
      <c r="B217" s="3">
        <v>0.52083333333333337</v>
      </c>
      <c r="C217" s="3">
        <v>0.5625</v>
      </c>
      <c r="D217" s="3">
        <f t="shared" si="5"/>
        <v>4.166666666666663E-2</v>
      </c>
      <c r="E217" t="s">
        <v>275</v>
      </c>
    </row>
    <row r="218" spans="1:5" x14ac:dyDescent="0.25">
      <c r="B218" s="3">
        <v>0.5625</v>
      </c>
      <c r="C218" s="3">
        <v>0.57986111111111105</v>
      </c>
      <c r="D218" s="3">
        <f t="shared" si="5"/>
        <v>1.7361111111111049E-2</v>
      </c>
      <c r="E218" t="s">
        <v>276</v>
      </c>
    </row>
    <row r="219" spans="1:5" x14ac:dyDescent="0.25">
      <c r="B219" s="3">
        <v>0.57986111111111105</v>
      </c>
      <c r="C219" s="3">
        <v>0.60416666666666663</v>
      </c>
      <c r="D219" s="3">
        <f t="shared" si="5"/>
        <v>2.430555555555558E-2</v>
      </c>
      <c r="E219" t="s">
        <v>280</v>
      </c>
    </row>
    <row r="220" spans="1:5" x14ac:dyDescent="0.25">
      <c r="A220" s="5" t="s">
        <v>53</v>
      </c>
      <c r="D220" s="6">
        <f>SUM(D200:D219)</f>
        <v>0.82430555555555585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  <ignoredErrors>
    <ignoredError sqref="D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9"/>
  <sheetViews>
    <sheetView tabSelected="1" zoomScaleNormal="100" workbookViewId="0">
      <selection activeCell="J1" sqref="J1"/>
    </sheetView>
  </sheetViews>
  <sheetFormatPr defaultRowHeight="15" x14ac:dyDescent="0.25"/>
  <cols>
    <col min="1" max="1" width="10.140625" style="8" bestFit="1" customWidth="1"/>
    <col min="2" max="2" width="5.7109375" style="8" customWidth="1"/>
    <col min="3" max="9" width="6.42578125" style="8" customWidth="1"/>
    <col min="10" max="10" width="57.140625" style="8" customWidth="1"/>
    <col min="11" max="16384" width="9.140625" style="8"/>
  </cols>
  <sheetData>
    <row r="1" spans="1:10" ht="37.5" customHeight="1" thickBot="1" x14ac:dyDescent="0.3">
      <c r="A1" s="35" t="s">
        <v>287</v>
      </c>
      <c r="B1" s="36"/>
      <c r="C1" s="36"/>
      <c r="D1" s="36"/>
      <c r="E1" s="36"/>
      <c r="F1" s="36"/>
      <c r="G1" s="36"/>
      <c r="H1" s="36"/>
      <c r="I1" s="36"/>
      <c r="J1" s="25">
        <v>45292</v>
      </c>
    </row>
    <row r="2" spans="1:10" ht="37.5" customHeight="1" thickBot="1" x14ac:dyDescent="0.3">
      <c r="A2" s="37" t="s">
        <v>286</v>
      </c>
      <c r="B2" s="38"/>
      <c r="C2" s="39"/>
      <c r="D2" s="39"/>
      <c r="E2" s="39"/>
      <c r="F2" s="39"/>
      <c r="G2" s="39"/>
      <c r="H2" s="39"/>
      <c r="I2" s="39"/>
      <c r="J2" s="40"/>
    </row>
    <row r="3" spans="1:10" x14ac:dyDescent="0.25">
      <c r="A3" s="41" t="s">
        <v>0</v>
      </c>
      <c r="B3" s="49" t="s">
        <v>285</v>
      </c>
      <c r="C3" s="43" t="s">
        <v>283</v>
      </c>
      <c r="D3" s="44"/>
      <c r="E3" s="51" t="s">
        <v>282</v>
      </c>
      <c r="F3" s="52"/>
      <c r="G3" s="43" t="s">
        <v>283</v>
      </c>
      <c r="H3" s="44"/>
      <c r="I3" s="45" t="s">
        <v>22</v>
      </c>
      <c r="J3" s="47" t="s">
        <v>1</v>
      </c>
    </row>
    <row r="4" spans="1:10" s="9" customFormat="1" ht="15.75" thickBot="1" x14ac:dyDescent="0.3">
      <c r="A4" s="42"/>
      <c r="B4" s="50"/>
      <c r="C4" s="16" t="s">
        <v>2</v>
      </c>
      <c r="D4" s="16" t="s">
        <v>3</v>
      </c>
      <c r="E4" s="53" t="s">
        <v>2</v>
      </c>
      <c r="F4" s="53" t="s">
        <v>3</v>
      </c>
      <c r="G4" s="16" t="s">
        <v>2</v>
      </c>
      <c r="H4" s="16" t="s">
        <v>3</v>
      </c>
      <c r="I4" s="46"/>
      <c r="J4" s="48"/>
    </row>
    <row r="5" spans="1:10" ht="30" customHeight="1" x14ac:dyDescent="0.25">
      <c r="A5" s="17">
        <f>J1</f>
        <v>45292</v>
      </c>
      <c r="B5" s="18" t="str">
        <f>IF(WEEKDAY(A5,2)=1,"Po",IF(WEEKDAY(A5,2)=2,"Út",IF(WEEKDAY(A5,2)=3,"St",IF(WEEKDAY(A5,2)=4,"Čt",IF(WEEKDAY(A5,2)=5,"Pá",IF(WEEKDAY(A5,2)=6,"So",IF(WEEKDAY(A5,2)=7,"Ne",)))))))</f>
        <v>Po</v>
      </c>
      <c r="C5" s="26">
        <v>0</v>
      </c>
      <c r="D5" s="27">
        <v>0</v>
      </c>
      <c r="E5" s="54">
        <f>IF(G5=0,0,D5)</f>
        <v>0</v>
      </c>
      <c r="F5" s="55">
        <f>G5</f>
        <v>0</v>
      </c>
      <c r="G5" s="26">
        <v>0</v>
      </c>
      <c r="H5" s="27">
        <v>0</v>
      </c>
      <c r="I5" s="19">
        <f>D5-C5+H5-G5</f>
        <v>0</v>
      </c>
      <c r="J5" s="32"/>
    </row>
    <row r="6" spans="1:10" ht="30" customHeight="1" x14ac:dyDescent="0.25">
      <c r="A6" s="17">
        <f>A5+1</f>
        <v>45293</v>
      </c>
      <c r="B6" s="18" t="str">
        <f t="shared" ref="B6:B35" si="0">IF(WEEKDAY(A6,2)=1,"Po",IF(WEEKDAY(A6,2)=2,"Út",IF(WEEKDAY(A6,2)=3,"St",IF(WEEKDAY(A6,2)=4,"Čt",IF(WEEKDAY(A6,2)=5,"Pá",IF(WEEKDAY(A6,2)=6,"So",IF(WEEKDAY(A6,2)=7,"Ne",)))))))</f>
        <v>Út</v>
      </c>
      <c r="C6" s="28">
        <v>0.29166666666666669</v>
      </c>
      <c r="D6" s="29">
        <v>0.45833333333333331</v>
      </c>
      <c r="E6" s="54">
        <f t="shared" ref="E6:E35" si="1">IF(G6=0,0,D6)</f>
        <v>0.45833333333333331</v>
      </c>
      <c r="F6" s="55">
        <f>G6</f>
        <v>0.47916666666666669</v>
      </c>
      <c r="G6" s="28">
        <v>0.47916666666666669</v>
      </c>
      <c r="H6" s="29">
        <v>0.63541666666666663</v>
      </c>
      <c r="I6" s="19">
        <f>D6-C6+H6-G6</f>
        <v>0.32291666666666657</v>
      </c>
      <c r="J6" s="32"/>
    </row>
    <row r="7" spans="1:10" ht="30" customHeight="1" x14ac:dyDescent="0.25">
      <c r="A7" s="17">
        <f>A6+1</f>
        <v>45294</v>
      </c>
      <c r="B7" s="18" t="str">
        <f t="shared" si="0"/>
        <v>St</v>
      </c>
      <c r="C7" s="28">
        <v>0.29166666666666669</v>
      </c>
      <c r="D7" s="29">
        <v>0.45833333333333331</v>
      </c>
      <c r="E7" s="54">
        <f t="shared" si="1"/>
        <v>0</v>
      </c>
      <c r="F7" s="55">
        <f t="shared" ref="F7:F35" si="2">G7</f>
        <v>0</v>
      </c>
      <c r="G7" s="28">
        <v>0</v>
      </c>
      <c r="H7" s="29">
        <v>0</v>
      </c>
      <c r="I7" s="19">
        <f t="shared" ref="I7:I35" si="3">D7-C7+H7-G7</f>
        <v>0.16666666666666663</v>
      </c>
      <c r="J7" s="32"/>
    </row>
    <row r="8" spans="1:10" ht="30" customHeight="1" x14ac:dyDescent="0.25">
      <c r="A8" s="17">
        <f t="shared" ref="A8:A35" si="4">A7+1</f>
        <v>45295</v>
      </c>
      <c r="B8" s="18" t="str">
        <f t="shared" si="0"/>
        <v>Čt</v>
      </c>
      <c r="C8" s="28">
        <v>0</v>
      </c>
      <c r="D8" s="29">
        <v>0</v>
      </c>
      <c r="E8" s="54">
        <f t="shared" si="1"/>
        <v>0</v>
      </c>
      <c r="F8" s="55">
        <f t="shared" si="2"/>
        <v>0</v>
      </c>
      <c r="G8" s="28">
        <v>0</v>
      </c>
      <c r="H8" s="29">
        <v>0</v>
      </c>
      <c r="I8" s="19">
        <f t="shared" si="3"/>
        <v>0</v>
      </c>
      <c r="J8" s="32"/>
    </row>
    <row r="9" spans="1:10" ht="30" customHeight="1" x14ac:dyDescent="0.25">
      <c r="A9" s="17">
        <f t="shared" si="4"/>
        <v>45296</v>
      </c>
      <c r="B9" s="18" t="str">
        <f t="shared" si="0"/>
        <v>Pá</v>
      </c>
      <c r="C9" s="28">
        <v>0</v>
      </c>
      <c r="D9" s="29">
        <v>0</v>
      </c>
      <c r="E9" s="54">
        <f t="shared" si="1"/>
        <v>0</v>
      </c>
      <c r="F9" s="55">
        <f t="shared" si="2"/>
        <v>0</v>
      </c>
      <c r="G9" s="28">
        <v>0</v>
      </c>
      <c r="H9" s="29">
        <v>0</v>
      </c>
      <c r="I9" s="19">
        <f t="shared" si="3"/>
        <v>0</v>
      </c>
      <c r="J9" s="32"/>
    </row>
    <row r="10" spans="1:10" ht="30" customHeight="1" x14ac:dyDescent="0.25">
      <c r="A10" s="17">
        <f t="shared" si="4"/>
        <v>45297</v>
      </c>
      <c r="B10" s="18" t="str">
        <f t="shared" si="0"/>
        <v>So</v>
      </c>
      <c r="C10" s="28">
        <v>0</v>
      </c>
      <c r="D10" s="29">
        <v>0</v>
      </c>
      <c r="E10" s="54">
        <f t="shared" si="1"/>
        <v>0</v>
      </c>
      <c r="F10" s="55">
        <f t="shared" si="2"/>
        <v>0</v>
      </c>
      <c r="G10" s="28">
        <v>0</v>
      </c>
      <c r="H10" s="29">
        <v>0</v>
      </c>
      <c r="I10" s="19">
        <f t="shared" si="3"/>
        <v>0</v>
      </c>
      <c r="J10" s="32"/>
    </row>
    <row r="11" spans="1:10" ht="30" customHeight="1" x14ac:dyDescent="0.25">
      <c r="A11" s="17">
        <f t="shared" si="4"/>
        <v>45298</v>
      </c>
      <c r="B11" s="18" t="str">
        <f t="shared" si="0"/>
        <v>Ne</v>
      </c>
      <c r="C11" s="28">
        <v>0</v>
      </c>
      <c r="D11" s="29">
        <v>0</v>
      </c>
      <c r="E11" s="54">
        <f t="shared" si="1"/>
        <v>0</v>
      </c>
      <c r="F11" s="55">
        <f t="shared" si="2"/>
        <v>0</v>
      </c>
      <c r="G11" s="28">
        <v>0</v>
      </c>
      <c r="H11" s="29">
        <v>0</v>
      </c>
      <c r="I11" s="19">
        <f t="shared" si="3"/>
        <v>0</v>
      </c>
      <c r="J11" s="32"/>
    </row>
    <row r="12" spans="1:10" ht="30" customHeight="1" x14ac:dyDescent="0.25">
      <c r="A12" s="17">
        <f t="shared" si="4"/>
        <v>45299</v>
      </c>
      <c r="B12" s="18" t="str">
        <f t="shared" si="0"/>
        <v>Po</v>
      </c>
      <c r="C12" s="28">
        <v>0</v>
      </c>
      <c r="D12" s="29">
        <v>0</v>
      </c>
      <c r="E12" s="54">
        <f t="shared" si="1"/>
        <v>0</v>
      </c>
      <c r="F12" s="55">
        <f t="shared" si="2"/>
        <v>0</v>
      </c>
      <c r="G12" s="28">
        <v>0</v>
      </c>
      <c r="H12" s="29">
        <v>0</v>
      </c>
      <c r="I12" s="19">
        <f t="shared" si="3"/>
        <v>0</v>
      </c>
      <c r="J12" s="32"/>
    </row>
    <row r="13" spans="1:10" ht="30" customHeight="1" x14ac:dyDescent="0.25">
      <c r="A13" s="17">
        <f t="shared" si="4"/>
        <v>45300</v>
      </c>
      <c r="B13" s="18" t="str">
        <f t="shared" si="0"/>
        <v>Út</v>
      </c>
      <c r="C13" s="28">
        <v>0</v>
      </c>
      <c r="D13" s="29">
        <v>0</v>
      </c>
      <c r="E13" s="54">
        <f t="shared" si="1"/>
        <v>0</v>
      </c>
      <c r="F13" s="55">
        <f t="shared" si="2"/>
        <v>0</v>
      </c>
      <c r="G13" s="28">
        <v>0</v>
      </c>
      <c r="H13" s="29">
        <v>0</v>
      </c>
      <c r="I13" s="19">
        <f t="shared" si="3"/>
        <v>0</v>
      </c>
      <c r="J13" s="32"/>
    </row>
    <row r="14" spans="1:10" ht="30" customHeight="1" x14ac:dyDescent="0.25">
      <c r="A14" s="17">
        <f t="shared" si="4"/>
        <v>45301</v>
      </c>
      <c r="B14" s="18" t="str">
        <f t="shared" si="0"/>
        <v>St</v>
      </c>
      <c r="C14" s="28">
        <v>0</v>
      </c>
      <c r="D14" s="29">
        <v>0</v>
      </c>
      <c r="E14" s="54">
        <f t="shared" si="1"/>
        <v>0</v>
      </c>
      <c r="F14" s="55">
        <f t="shared" si="2"/>
        <v>0</v>
      </c>
      <c r="G14" s="28">
        <v>0</v>
      </c>
      <c r="H14" s="29">
        <v>0</v>
      </c>
      <c r="I14" s="19">
        <f t="shared" si="3"/>
        <v>0</v>
      </c>
      <c r="J14" s="32"/>
    </row>
    <row r="15" spans="1:10" ht="30" customHeight="1" x14ac:dyDescent="0.25">
      <c r="A15" s="17">
        <f t="shared" si="4"/>
        <v>45302</v>
      </c>
      <c r="B15" s="18" t="str">
        <f t="shared" si="0"/>
        <v>Čt</v>
      </c>
      <c r="C15" s="28">
        <v>0</v>
      </c>
      <c r="D15" s="29">
        <v>0</v>
      </c>
      <c r="E15" s="54">
        <f t="shared" si="1"/>
        <v>0</v>
      </c>
      <c r="F15" s="55">
        <f t="shared" si="2"/>
        <v>0</v>
      </c>
      <c r="G15" s="28">
        <v>0</v>
      </c>
      <c r="H15" s="29">
        <v>0</v>
      </c>
      <c r="I15" s="19">
        <f t="shared" si="3"/>
        <v>0</v>
      </c>
      <c r="J15" s="32"/>
    </row>
    <row r="16" spans="1:10" ht="30" customHeight="1" x14ac:dyDescent="0.25">
      <c r="A16" s="17">
        <f t="shared" si="4"/>
        <v>45303</v>
      </c>
      <c r="B16" s="18" t="str">
        <f t="shared" si="0"/>
        <v>Pá</v>
      </c>
      <c r="C16" s="28">
        <v>0</v>
      </c>
      <c r="D16" s="29">
        <v>0</v>
      </c>
      <c r="E16" s="54">
        <f t="shared" si="1"/>
        <v>0</v>
      </c>
      <c r="F16" s="55">
        <f t="shared" si="2"/>
        <v>0</v>
      </c>
      <c r="G16" s="28">
        <v>0</v>
      </c>
      <c r="H16" s="29">
        <v>0</v>
      </c>
      <c r="I16" s="19">
        <f t="shared" si="3"/>
        <v>0</v>
      </c>
      <c r="J16" s="32"/>
    </row>
    <row r="17" spans="1:10" ht="30" customHeight="1" x14ac:dyDescent="0.25">
      <c r="A17" s="17">
        <f t="shared" si="4"/>
        <v>45304</v>
      </c>
      <c r="B17" s="18" t="str">
        <f t="shared" si="0"/>
        <v>So</v>
      </c>
      <c r="C17" s="28">
        <v>0</v>
      </c>
      <c r="D17" s="29">
        <v>0</v>
      </c>
      <c r="E17" s="54">
        <f t="shared" si="1"/>
        <v>0</v>
      </c>
      <c r="F17" s="55">
        <f t="shared" si="2"/>
        <v>0</v>
      </c>
      <c r="G17" s="28">
        <v>0</v>
      </c>
      <c r="H17" s="29">
        <v>0</v>
      </c>
      <c r="I17" s="19">
        <f t="shared" si="3"/>
        <v>0</v>
      </c>
      <c r="J17" s="32"/>
    </row>
    <row r="18" spans="1:10" ht="30" customHeight="1" x14ac:dyDescent="0.25">
      <c r="A18" s="17">
        <f t="shared" si="4"/>
        <v>45305</v>
      </c>
      <c r="B18" s="18" t="str">
        <f t="shared" si="0"/>
        <v>Ne</v>
      </c>
      <c r="C18" s="28">
        <v>0</v>
      </c>
      <c r="D18" s="29">
        <v>0</v>
      </c>
      <c r="E18" s="54">
        <f t="shared" si="1"/>
        <v>0</v>
      </c>
      <c r="F18" s="55">
        <f t="shared" si="2"/>
        <v>0</v>
      </c>
      <c r="G18" s="28">
        <v>0</v>
      </c>
      <c r="H18" s="29">
        <v>0</v>
      </c>
      <c r="I18" s="19">
        <f t="shared" si="3"/>
        <v>0</v>
      </c>
      <c r="J18" s="32"/>
    </row>
    <row r="19" spans="1:10" ht="30" customHeight="1" x14ac:dyDescent="0.25">
      <c r="A19" s="17">
        <f t="shared" si="4"/>
        <v>45306</v>
      </c>
      <c r="B19" s="18" t="str">
        <f t="shared" si="0"/>
        <v>Po</v>
      </c>
      <c r="C19" s="28">
        <v>0</v>
      </c>
      <c r="D19" s="29">
        <v>0</v>
      </c>
      <c r="E19" s="54">
        <f t="shared" si="1"/>
        <v>0</v>
      </c>
      <c r="F19" s="55">
        <f t="shared" si="2"/>
        <v>0</v>
      </c>
      <c r="G19" s="28">
        <v>0</v>
      </c>
      <c r="H19" s="29">
        <v>0</v>
      </c>
      <c r="I19" s="19">
        <f t="shared" si="3"/>
        <v>0</v>
      </c>
      <c r="J19" s="32"/>
    </row>
    <row r="20" spans="1:10" ht="30" customHeight="1" x14ac:dyDescent="0.25">
      <c r="A20" s="17">
        <f t="shared" si="4"/>
        <v>45307</v>
      </c>
      <c r="B20" s="18" t="str">
        <f t="shared" si="0"/>
        <v>Út</v>
      </c>
      <c r="C20" s="28">
        <v>0</v>
      </c>
      <c r="D20" s="29">
        <v>0</v>
      </c>
      <c r="E20" s="54">
        <f t="shared" si="1"/>
        <v>0</v>
      </c>
      <c r="F20" s="55">
        <f t="shared" si="2"/>
        <v>0</v>
      </c>
      <c r="G20" s="28">
        <v>0</v>
      </c>
      <c r="H20" s="29">
        <v>0</v>
      </c>
      <c r="I20" s="19">
        <f t="shared" si="3"/>
        <v>0</v>
      </c>
      <c r="J20" s="32"/>
    </row>
    <row r="21" spans="1:10" ht="30" customHeight="1" x14ac:dyDescent="0.25">
      <c r="A21" s="17">
        <f t="shared" si="4"/>
        <v>45308</v>
      </c>
      <c r="B21" s="18" t="str">
        <f t="shared" si="0"/>
        <v>St</v>
      </c>
      <c r="C21" s="28">
        <v>0</v>
      </c>
      <c r="D21" s="29">
        <v>0</v>
      </c>
      <c r="E21" s="54">
        <f t="shared" si="1"/>
        <v>0</v>
      </c>
      <c r="F21" s="55">
        <f t="shared" si="2"/>
        <v>0</v>
      </c>
      <c r="G21" s="28">
        <v>0</v>
      </c>
      <c r="H21" s="29">
        <v>0</v>
      </c>
      <c r="I21" s="19">
        <f t="shared" si="3"/>
        <v>0</v>
      </c>
      <c r="J21" s="32"/>
    </row>
    <row r="22" spans="1:10" ht="30" customHeight="1" x14ac:dyDescent="0.25">
      <c r="A22" s="17">
        <f t="shared" si="4"/>
        <v>45309</v>
      </c>
      <c r="B22" s="18" t="str">
        <f t="shared" si="0"/>
        <v>Čt</v>
      </c>
      <c r="C22" s="28">
        <v>0</v>
      </c>
      <c r="D22" s="29">
        <v>0</v>
      </c>
      <c r="E22" s="54">
        <f t="shared" si="1"/>
        <v>0</v>
      </c>
      <c r="F22" s="55">
        <f t="shared" si="2"/>
        <v>0</v>
      </c>
      <c r="G22" s="28">
        <v>0</v>
      </c>
      <c r="H22" s="29">
        <v>0</v>
      </c>
      <c r="I22" s="19">
        <f t="shared" si="3"/>
        <v>0</v>
      </c>
      <c r="J22" s="32"/>
    </row>
    <row r="23" spans="1:10" ht="30" customHeight="1" x14ac:dyDescent="0.25">
      <c r="A23" s="17">
        <f t="shared" si="4"/>
        <v>45310</v>
      </c>
      <c r="B23" s="18" t="str">
        <f t="shared" si="0"/>
        <v>Pá</v>
      </c>
      <c r="C23" s="28">
        <v>0</v>
      </c>
      <c r="D23" s="29">
        <v>0</v>
      </c>
      <c r="E23" s="54">
        <f t="shared" si="1"/>
        <v>0</v>
      </c>
      <c r="F23" s="55">
        <f t="shared" si="2"/>
        <v>0</v>
      </c>
      <c r="G23" s="28">
        <v>0</v>
      </c>
      <c r="H23" s="29">
        <v>0</v>
      </c>
      <c r="I23" s="19">
        <f t="shared" si="3"/>
        <v>0</v>
      </c>
      <c r="J23" s="32"/>
    </row>
    <row r="24" spans="1:10" ht="30" customHeight="1" x14ac:dyDescent="0.25">
      <c r="A24" s="17">
        <f t="shared" si="4"/>
        <v>45311</v>
      </c>
      <c r="B24" s="18" t="str">
        <f t="shared" si="0"/>
        <v>So</v>
      </c>
      <c r="C24" s="28">
        <v>0</v>
      </c>
      <c r="D24" s="29">
        <v>0</v>
      </c>
      <c r="E24" s="54">
        <f t="shared" si="1"/>
        <v>0</v>
      </c>
      <c r="F24" s="55">
        <f t="shared" si="2"/>
        <v>0</v>
      </c>
      <c r="G24" s="28">
        <v>0</v>
      </c>
      <c r="H24" s="29">
        <v>0</v>
      </c>
      <c r="I24" s="19">
        <f t="shared" si="3"/>
        <v>0</v>
      </c>
      <c r="J24" s="32"/>
    </row>
    <row r="25" spans="1:10" ht="30" customHeight="1" x14ac:dyDescent="0.25">
      <c r="A25" s="17">
        <f t="shared" si="4"/>
        <v>45312</v>
      </c>
      <c r="B25" s="18" t="str">
        <f t="shared" si="0"/>
        <v>Ne</v>
      </c>
      <c r="C25" s="28">
        <v>0</v>
      </c>
      <c r="D25" s="29">
        <v>0</v>
      </c>
      <c r="E25" s="54">
        <f t="shared" si="1"/>
        <v>0</v>
      </c>
      <c r="F25" s="55">
        <f t="shared" si="2"/>
        <v>0</v>
      </c>
      <c r="G25" s="28">
        <v>0</v>
      </c>
      <c r="H25" s="29">
        <v>0</v>
      </c>
      <c r="I25" s="19">
        <f t="shared" si="3"/>
        <v>0</v>
      </c>
      <c r="J25" s="32"/>
    </row>
    <row r="26" spans="1:10" ht="30" customHeight="1" x14ac:dyDescent="0.25">
      <c r="A26" s="17">
        <f t="shared" si="4"/>
        <v>45313</v>
      </c>
      <c r="B26" s="18" t="str">
        <f t="shared" si="0"/>
        <v>Po</v>
      </c>
      <c r="C26" s="28">
        <v>0</v>
      </c>
      <c r="D26" s="29">
        <v>0</v>
      </c>
      <c r="E26" s="54">
        <f t="shared" si="1"/>
        <v>0</v>
      </c>
      <c r="F26" s="55">
        <f t="shared" si="2"/>
        <v>0</v>
      </c>
      <c r="G26" s="28">
        <v>0</v>
      </c>
      <c r="H26" s="29">
        <v>0</v>
      </c>
      <c r="I26" s="19">
        <f t="shared" si="3"/>
        <v>0</v>
      </c>
      <c r="J26" s="32"/>
    </row>
    <row r="27" spans="1:10" ht="30" customHeight="1" x14ac:dyDescent="0.25">
      <c r="A27" s="17">
        <f t="shared" si="4"/>
        <v>45314</v>
      </c>
      <c r="B27" s="18" t="str">
        <f t="shared" si="0"/>
        <v>Út</v>
      </c>
      <c r="C27" s="28">
        <v>0</v>
      </c>
      <c r="D27" s="29">
        <v>0</v>
      </c>
      <c r="E27" s="54">
        <f t="shared" si="1"/>
        <v>0</v>
      </c>
      <c r="F27" s="55">
        <f t="shared" si="2"/>
        <v>0</v>
      </c>
      <c r="G27" s="28">
        <v>0</v>
      </c>
      <c r="H27" s="29">
        <v>0</v>
      </c>
      <c r="I27" s="19">
        <f t="shared" si="3"/>
        <v>0</v>
      </c>
      <c r="J27" s="32"/>
    </row>
    <row r="28" spans="1:10" ht="30" customHeight="1" x14ac:dyDescent="0.25">
      <c r="A28" s="17">
        <f t="shared" si="4"/>
        <v>45315</v>
      </c>
      <c r="B28" s="18" t="str">
        <f t="shared" si="0"/>
        <v>St</v>
      </c>
      <c r="C28" s="28">
        <v>0</v>
      </c>
      <c r="D28" s="29">
        <v>0</v>
      </c>
      <c r="E28" s="54">
        <f t="shared" si="1"/>
        <v>0</v>
      </c>
      <c r="F28" s="55">
        <f t="shared" si="2"/>
        <v>0</v>
      </c>
      <c r="G28" s="28">
        <v>0</v>
      </c>
      <c r="H28" s="29">
        <v>0</v>
      </c>
      <c r="I28" s="19">
        <f t="shared" si="3"/>
        <v>0</v>
      </c>
      <c r="J28" s="32"/>
    </row>
    <row r="29" spans="1:10" ht="30" customHeight="1" x14ac:dyDescent="0.25">
      <c r="A29" s="17">
        <f t="shared" si="4"/>
        <v>45316</v>
      </c>
      <c r="B29" s="18" t="str">
        <f t="shared" si="0"/>
        <v>Čt</v>
      </c>
      <c r="C29" s="28">
        <v>0</v>
      </c>
      <c r="D29" s="29">
        <v>0</v>
      </c>
      <c r="E29" s="54">
        <f t="shared" si="1"/>
        <v>0</v>
      </c>
      <c r="F29" s="55">
        <f t="shared" si="2"/>
        <v>0</v>
      </c>
      <c r="G29" s="28">
        <v>0</v>
      </c>
      <c r="H29" s="29">
        <v>0</v>
      </c>
      <c r="I29" s="19">
        <f t="shared" si="3"/>
        <v>0</v>
      </c>
      <c r="J29" s="32"/>
    </row>
    <row r="30" spans="1:10" ht="30" customHeight="1" x14ac:dyDescent="0.25">
      <c r="A30" s="17">
        <f t="shared" si="4"/>
        <v>45317</v>
      </c>
      <c r="B30" s="18" t="str">
        <f t="shared" si="0"/>
        <v>Pá</v>
      </c>
      <c r="C30" s="28">
        <v>0</v>
      </c>
      <c r="D30" s="29">
        <v>0</v>
      </c>
      <c r="E30" s="54">
        <f t="shared" si="1"/>
        <v>0</v>
      </c>
      <c r="F30" s="55">
        <f t="shared" si="2"/>
        <v>0</v>
      </c>
      <c r="G30" s="28">
        <v>0</v>
      </c>
      <c r="H30" s="29">
        <v>0</v>
      </c>
      <c r="I30" s="19">
        <f t="shared" si="3"/>
        <v>0</v>
      </c>
      <c r="J30" s="32"/>
    </row>
    <row r="31" spans="1:10" ht="30" customHeight="1" x14ac:dyDescent="0.25">
      <c r="A31" s="17">
        <f t="shared" si="4"/>
        <v>45318</v>
      </c>
      <c r="B31" s="18" t="str">
        <f t="shared" si="0"/>
        <v>So</v>
      </c>
      <c r="C31" s="28">
        <v>0</v>
      </c>
      <c r="D31" s="29">
        <v>0</v>
      </c>
      <c r="E31" s="54">
        <f t="shared" si="1"/>
        <v>0</v>
      </c>
      <c r="F31" s="55">
        <f t="shared" si="2"/>
        <v>0</v>
      </c>
      <c r="G31" s="28">
        <v>0</v>
      </c>
      <c r="H31" s="29">
        <v>0</v>
      </c>
      <c r="I31" s="19">
        <f t="shared" si="3"/>
        <v>0</v>
      </c>
      <c r="J31" s="32"/>
    </row>
    <row r="32" spans="1:10" ht="30" customHeight="1" x14ac:dyDescent="0.25">
      <c r="A32" s="17">
        <f t="shared" si="4"/>
        <v>45319</v>
      </c>
      <c r="B32" s="18" t="str">
        <f t="shared" si="0"/>
        <v>Ne</v>
      </c>
      <c r="C32" s="28">
        <v>0</v>
      </c>
      <c r="D32" s="29">
        <v>0</v>
      </c>
      <c r="E32" s="54">
        <f t="shared" si="1"/>
        <v>0</v>
      </c>
      <c r="F32" s="55">
        <f t="shared" si="2"/>
        <v>0</v>
      </c>
      <c r="G32" s="28">
        <v>0</v>
      </c>
      <c r="H32" s="29">
        <v>0</v>
      </c>
      <c r="I32" s="19">
        <f t="shared" si="3"/>
        <v>0</v>
      </c>
      <c r="J32" s="32"/>
    </row>
    <row r="33" spans="1:10" ht="30" customHeight="1" x14ac:dyDescent="0.25">
      <c r="A33" s="17">
        <f t="shared" si="4"/>
        <v>45320</v>
      </c>
      <c r="B33" s="18" t="str">
        <f t="shared" si="0"/>
        <v>Po</v>
      </c>
      <c r="C33" s="28">
        <v>0</v>
      </c>
      <c r="D33" s="29">
        <v>0</v>
      </c>
      <c r="E33" s="54">
        <f t="shared" si="1"/>
        <v>0</v>
      </c>
      <c r="F33" s="55">
        <f t="shared" si="2"/>
        <v>0</v>
      </c>
      <c r="G33" s="28">
        <v>0</v>
      </c>
      <c r="H33" s="29">
        <v>0</v>
      </c>
      <c r="I33" s="19">
        <f t="shared" si="3"/>
        <v>0</v>
      </c>
      <c r="J33" s="32"/>
    </row>
    <row r="34" spans="1:10" ht="30" customHeight="1" x14ac:dyDescent="0.25">
      <c r="A34" s="17">
        <f t="shared" si="4"/>
        <v>45321</v>
      </c>
      <c r="B34" s="18" t="str">
        <f t="shared" si="0"/>
        <v>Út</v>
      </c>
      <c r="C34" s="28">
        <v>0</v>
      </c>
      <c r="D34" s="29">
        <v>0</v>
      </c>
      <c r="E34" s="54">
        <f t="shared" si="1"/>
        <v>0</v>
      </c>
      <c r="F34" s="55">
        <f t="shared" si="2"/>
        <v>0</v>
      </c>
      <c r="G34" s="28">
        <v>0</v>
      </c>
      <c r="H34" s="29">
        <v>0</v>
      </c>
      <c r="I34" s="19">
        <f t="shared" si="3"/>
        <v>0</v>
      </c>
      <c r="J34" s="32"/>
    </row>
    <row r="35" spans="1:10" ht="30" customHeight="1" thickBot="1" x14ac:dyDescent="0.3">
      <c r="A35" s="17">
        <f t="shared" si="4"/>
        <v>45322</v>
      </c>
      <c r="B35" s="18" t="str">
        <f t="shared" si="0"/>
        <v>St</v>
      </c>
      <c r="C35" s="30">
        <v>0</v>
      </c>
      <c r="D35" s="31">
        <v>0</v>
      </c>
      <c r="E35" s="54">
        <f t="shared" si="1"/>
        <v>0</v>
      </c>
      <c r="F35" s="55">
        <f t="shared" si="2"/>
        <v>0</v>
      </c>
      <c r="G35" s="30">
        <v>0</v>
      </c>
      <c r="H35" s="31">
        <v>0</v>
      </c>
      <c r="I35" s="19">
        <f t="shared" si="3"/>
        <v>0</v>
      </c>
      <c r="J35" s="33"/>
    </row>
    <row r="36" spans="1:10" ht="24" customHeight="1" thickBot="1" x14ac:dyDescent="0.3">
      <c r="A36" s="20" t="s">
        <v>284</v>
      </c>
      <c r="B36" s="21"/>
      <c r="C36" s="22"/>
      <c r="D36" s="22"/>
      <c r="E36" s="56"/>
      <c r="F36" s="57">
        <f>SUM(F5:F35)-SUM(E5:E35)</f>
        <v>2.083333333333337E-2</v>
      </c>
      <c r="G36" s="22"/>
      <c r="H36" s="22"/>
      <c r="I36" s="23">
        <f>SUM(I5:I35)</f>
        <v>0.4895833333333332</v>
      </c>
      <c r="J36" s="24"/>
    </row>
    <row r="37" spans="1:10" x14ac:dyDescent="0.25">
      <c r="A37" s="10"/>
      <c r="B37" s="10"/>
      <c r="C37" s="10"/>
      <c r="D37" s="10"/>
      <c r="E37" s="10"/>
      <c r="F37" s="10"/>
      <c r="G37" s="10"/>
      <c r="H37" s="10"/>
      <c r="I37" s="11"/>
      <c r="J37" s="12"/>
    </row>
    <row r="38" spans="1:10" x14ac:dyDescent="0.25">
      <c r="C38" s="13"/>
      <c r="D38" s="13"/>
      <c r="E38" s="13"/>
      <c r="F38" s="13"/>
      <c r="G38" s="13"/>
      <c r="H38" s="13"/>
      <c r="I38" s="13"/>
    </row>
    <row r="39" spans="1:10" x14ac:dyDescent="0.25">
      <c r="C39" s="13"/>
      <c r="D39" s="13"/>
      <c r="E39" s="13"/>
      <c r="F39" s="13"/>
      <c r="G39" s="13"/>
      <c r="H39" s="13"/>
      <c r="I39" s="13"/>
    </row>
    <row r="40" spans="1:10" x14ac:dyDescent="0.25">
      <c r="C40" s="13"/>
      <c r="D40" s="13"/>
      <c r="E40" s="13"/>
      <c r="F40" s="13"/>
      <c r="G40" s="13"/>
      <c r="H40" s="13"/>
      <c r="I40" s="13"/>
    </row>
    <row r="41" spans="1:10" x14ac:dyDescent="0.25">
      <c r="C41" s="13"/>
      <c r="D41" s="13"/>
      <c r="E41" s="13"/>
      <c r="F41" s="13"/>
      <c r="G41" s="13"/>
      <c r="H41" s="13"/>
      <c r="I41" s="13"/>
    </row>
    <row r="42" spans="1:10" x14ac:dyDescent="0.25">
      <c r="C42" s="13"/>
      <c r="D42" s="13"/>
      <c r="E42" s="13"/>
      <c r="F42" s="13"/>
      <c r="G42" s="13"/>
      <c r="H42" s="13"/>
      <c r="I42" s="13"/>
    </row>
    <row r="43" spans="1:10" x14ac:dyDescent="0.25">
      <c r="C43" s="13"/>
      <c r="D43" s="13"/>
      <c r="E43" s="13"/>
      <c r="F43" s="13"/>
      <c r="G43" s="13"/>
      <c r="H43" s="13"/>
      <c r="I43" s="13"/>
    </row>
    <row r="44" spans="1:10" x14ac:dyDescent="0.25">
      <c r="C44" s="13"/>
      <c r="D44" s="13"/>
      <c r="E44" s="13"/>
      <c r="F44" s="13"/>
      <c r="G44" s="13"/>
      <c r="H44" s="13"/>
      <c r="I44" s="13"/>
    </row>
    <row r="45" spans="1:10" x14ac:dyDescent="0.25">
      <c r="C45" s="13"/>
      <c r="D45" s="13"/>
      <c r="E45" s="13"/>
      <c r="F45" s="13"/>
      <c r="G45" s="13"/>
      <c r="H45" s="13"/>
      <c r="I45" s="13"/>
    </row>
    <row r="46" spans="1:10" x14ac:dyDescent="0.25">
      <c r="C46" s="13"/>
      <c r="D46" s="13"/>
      <c r="E46" s="13"/>
      <c r="F46" s="13"/>
      <c r="G46" s="13"/>
      <c r="H46" s="13"/>
      <c r="I46" s="13"/>
    </row>
    <row r="47" spans="1:10" x14ac:dyDescent="0.25">
      <c r="C47" s="13"/>
      <c r="D47" s="13"/>
      <c r="E47" s="13"/>
      <c r="F47" s="13"/>
      <c r="G47" s="13"/>
      <c r="H47" s="13"/>
      <c r="I47" s="13"/>
    </row>
    <row r="48" spans="1:10" x14ac:dyDescent="0.25">
      <c r="C48" s="13"/>
      <c r="D48" s="13"/>
      <c r="E48" s="13"/>
      <c r="F48" s="13"/>
      <c r="G48" s="13"/>
      <c r="H48" s="13"/>
      <c r="I48" s="13"/>
    </row>
    <row r="49" spans="1:9" x14ac:dyDescent="0.25">
      <c r="C49" s="13"/>
      <c r="D49" s="13"/>
      <c r="E49" s="13"/>
      <c r="F49" s="13"/>
      <c r="G49" s="13"/>
      <c r="H49" s="13"/>
      <c r="I49" s="13"/>
    </row>
    <row r="50" spans="1:9" x14ac:dyDescent="0.25">
      <c r="A50" s="14"/>
      <c r="B50" s="14"/>
      <c r="C50" s="13"/>
      <c r="D50" s="13"/>
      <c r="E50" s="13"/>
      <c r="F50" s="13"/>
      <c r="G50" s="13"/>
      <c r="H50" s="13"/>
      <c r="I50" s="13"/>
    </row>
    <row r="51" spans="1:9" x14ac:dyDescent="0.25">
      <c r="C51" s="13"/>
      <c r="D51" s="13"/>
      <c r="E51" s="13"/>
      <c r="F51" s="13"/>
      <c r="G51" s="13"/>
      <c r="H51" s="13"/>
      <c r="I51" s="13"/>
    </row>
    <row r="52" spans="1:9" x14ac:dyDescent="0.25">
      <c r="C52" s="13"/>
      <c r="D52" s="13"/>
      <c r="E52" s="13"/>
      <c r="F52" s="13"/>
      <c r="G52" s="13"/>
      <c r="H52" s="13"/>
      <c r="I52" s="13"/>
    </row>
    <row r="53" spans="1:9" x14ac:dyDescent="0.25">
      <c r="C53" s="13"/>
      <c r="D53" s="13"/>
      <c r="E53" s="13"/>
      <c r="F53" s="13"/>
      <c r="G53" s="13"/>
      <c r="H53" s="13"/>
      <c r="I53" s="13"/>
    </row>
    <row r="54" spans="1:9" x14ac:dyDescent="0.25">
      <c r="C54" s="13"/>
      <c r="D54" s="13"/>
      <c r="E54" s="13"/>
      <c r="F54" s="13"/>
      <c r="G54" s="13"/>
      <c r="H54" s="13"/>
      <c r="I54" s="13"/>
    </row>
    <row r="55" spans="1:9" x14ac:dyDescent="0.25">
      <c r="C55" s="13"/>
      <c r="D55" s="13"/>
      <c r="E55" s="13"/>
      <c r="F55" s="13"/>
      <c r="G55" s="13"/>
      <c r="H55" s="13"/>
      <c r="I55" s="13"/>
    </row>
    <row r="56" spans="1:9" x14ac:dyDescent="0.25">
      <c r="C56" s="13"/>
      <c r="D56" s="13"/>
      <c r="E56" s="13"/>
      <c r="F56" s="13"/>
      <c r="G56" s="13"/>
      <c r="H56" s="13"/>
      <c r="I56" s="13"/>
    </row>
    <row r="57" spans="1:9" x14ac:dyDescent="0.25">
      <c r="C57" s="13"/>
      <c r="D57" s="13"/>
      <c r="E57" s="13"/>
      <c r="F57" s="13"/>
      <c r="G57" s="13"/>
      <c r="H57" s="13"/>
      <c r="I57" s="13"/>
    </row>
    <row r="58" spans="1:9" x14ac:dyDescent="0.25">
      <c r="C58" s="13"/>
      <c r="D58" s="13"/>
      <c r="E58" s="13"/>
      <c r="F58" s="13"/>
      <c r="G58" s="13"/>
      <c r="H58" s="13"/>
      <c r="I58" s="13"/>
    </row>
    <row r="59" spans="1:9" x14ac:dyDescent="0.25">
      <c r="C59" s="13"/>
      <c r="D59" s="13"/>
      <c r="E59" s="13"/>
      <c r="F59" s="13"/>
      <c r="G59" s="13"/>
      <c r="H59" s="13"/>
      <c r="I59" s="13"/>
    </row>
    <row r="60" spans="1:9" x14ac:dyDescent="0.25">
      <c r="C60" s="13"/>
      <c r="D60" s="13"/>
      <c r="E60" s="13"/>
      <c r="F60" s="13"/>
      <c r="G60" s="13"/>
      <c r="H60" s="13"/>
      <c r="I60" s="13"/>
    </row>
    <row r="61" spans="1:9" x14ac:dyDescent="0.25">
      <c r="C61" s="13"/>
      <c r="D61" s="13"/>
      <c r="E61" s="13"/>
      <c r="F61" s="13"/>
      <c r="G61" s="13"/>
      <c r="H61" s="13"/>
      <c r="I61" s="13"/>
    </row>
    <row r="62" spans="1:9" x14ac:dyDescent="0.25">
      <c r="C62" s="13"/>
      <c r="D62" s="13"/>
      <c r="E62" s="13"/>
      <c r="F62" s="13"/>
      <c r="G62" s="13"/>
      <c r="H62" s="13"/>
      <c r="I62" s="13"/>
    </row>
    <row r="63" spans="1:9" x14ac:dyDescent="0.25">
      <c r="C63" s="13"/>
      <c r="D63" s="13"/>
      <c r="E63" s="13"/>
      <c r="F63" s="13"/>
      <c r="G63" s="13"/>
      <c r="H63" s="13"/>
      <c r="I63" s="13"/>
    </row>
    <row r="64" spans="1:9" x14ac:dyDescent="0.25">
      <c r="C64" s="13"/>
      <c r="D64" s="13"/>
      <c r="E64" s="13"/>
      <c r="F64" s="13"/>
      <c r="G64" s="13"/>
      <c r="H64" s="13"/>
      <c r="I64" s="13"/>
    </row>
    <row r="65" spans="1:9" x14ac:dyDescent="0.25">
      <c r="C65" s="13"/>
      <c r="D65" s="13"/>
      <c r="E65" s="13"/>
      <c r="F65" s="13"/>
      <c r="G65" s="13"/>
      <c r="H65" s="13"/>
      <c r="I65" s="13"/>
    </row>
    <row r="66" spans="1:9" x14ac:dyDescent="0.25">
      <c r="C66" s="13"/>
      <c r="D66" s="13"/>
      <c r="E66" s="13"/>
      <c r="F66" s="13"/>
      <c r="G66" s="13"/>
      <c r="H66" s="13"/>
      <c r="I66" s="13"/>
    </row>
    <row r="67" spans="1:9" x14ac:dyDescent="0.25">
      <c r="C67" s="13"/>
      <c r="D67" s="13"/>
      <c r="E67" s="13"/>
      <c r="F67" s="13"/>
      <c r="G67" s="13"/>
      <c r="H67" s="13"/>
      <c r="I67" s="13"/>
    </row>
    <row r="68" spans="1:9" x14ac:dyDescent="0.25">
      <c r="C68" s="13"/>
      <c r="D68" s="13"/>
      <c r="E68" s="13"/>
      <c r="F68" s="13"/>
      <c r="G68" s="13"/>
      <c r="H68" s="13"/>
      <c r="I68" s="13"/>
    </row>
    <row r="69" spans="1:9" x14ac:dyDescent="0.25">
      <c r="C69" s="13"/>
      <c r="D69" s="13"/>
      <c r="E69" s="13"/>
      <c r="F69" s="13"/>
      <c r="G69" s="13"/>
      <c r="H69" s="13"/>
      <c r="I69" s="13"/>
    </row>
    <row r="70" spans="1:9" x14ac:dyDescent="0.25">
      <c r="C70" s="13"/>
      <c r="D70" s="13"/>
      <c r="E70" s="13"/>
      <c r="F70" s="13"/>
      <c r="G70" s="13"/>
      <c r="H70" s="13"/>
      <c r="I70" s="13"/>
    </row>
    <row r="71" spans="1:9" x14ac:dyDescent="0.25">
      <c r="A71" s="14"/>
      <c r="B71" s="14"/>
      <c r="C71" s="13"/>
      <c r="D71" s="13"/>
      <c r="E71" s="13"/>
      <c r="F71" s="13"/>
      <c r="G71" s="13"/>
      <c r="H71" s="13"/>
      <c r="I71" s="13"/>
    </row>
    <row r="72" spans="1:9" x14ac:dyDescent="0.25">
      <c r="C72" s="13"/>
      <c r="D72" s="13"/>
      <c r="E72" s="13"/>
      <c r="F72" s="13"/>
      <c r="G72" s="13"/>
      <c r="H72" s="13"/>
      <c r="I72" s="13"/>
    </row>
    <row r="73" spans="1:9" x14ac:dyDescent="0.25">
      <c r="C73" s="13"/>
      <c r="D73" s="13"/>
      <c r="E73" s="13"/>
      <c r="F73" s="13"/>
      <c r="G73" s="13"/>
      <c r="H73" s="13"/>
      <c r="I73" s="13"/>
    </row>
    <row r="74" spans="1:9" x14ac:dyDescent="0.25">
      <c r="A74" s="14"/>
      <c r="B74" s="14"/>
      <c r="I74" s="15"/>
    </row>
    <row r="75" spans="1:9" x14ac:dyDescent="0.25">
      <c r="C75" s="13"/>
      <c r="D75" s="13"/>
      <c r="E75" s="13"/>
      <c r="F75" s="13"/>
      <c r="G75" s="13"/>
      <c r="H75" s="13"/>
      <c r="I75" s="13"/>
    </row>
    <row r="76" spans="1:9" x14ac:dyDescent="0.25">
      <c r="C76" s="13"/>
      <c r="D76" s="13"/>
      <c r="E76" s="13"/>
      <c r="F76" s="13"/>
      <c r="G76" s="13"/>
      <c r="H76" s="13"/>
      <c r="I76" s="13"/>
    </row>
    <row r="77" spans="1:9" x14ac:dyDescent="0.25">
      <c r="C77" s="13"/>
      <c r="D77" s="13"/>
      <c r="E77" s="13"/>
      <c r="F77" s="13"/>
      <c r="G77" s="13"/>
      <c r="H77" s="13"/>
      <c r="I77" s="13"/>
    </row>
    <row r="78" spans="1:9" x14ac:dyDescent="0.25">
      <c r="C78" s="13"/>
      <c r="D78" s="13"/>
      <c r="E78" s="13"/>
      <c r="F78" s="13"/>
      <c r="G78" s="13"/>
      <c r="H78" s="13"/>
      <c r="I78" s="13"/>
    </row>
    <row r="79" spans="1:9" x14ac:dyDescent="0.25">
      <c r="C79" s="13"/>
      <c r="D79" s="13"/>
      <c r="E79" s="13"/>
      <c r="F79" s="13"/>
      <c r="G79" s="13"/>
      <c r="H79" s="13"/>
      <c r="I79" s="13"/>
    </row>
    <row r="80" spans="1:9" x14ac:dyDescent="0.25">
      <c r="C80" s="13"/>
      <c r="D80" s="13"/>
      <c r="E80" s="13"/>
      <c r="F80" s="13"/>
      <c r="G80" s="13"/>
      <c r="H80" s="13"/>
      <c r="I80" s="13"/>
    </row>
    <row r="81" spans="1:9" x14ac:dyDescent="0.25">
      <c r="C81" s="13"/>
      <c r="D81" s="13"/>
      <c r="E81" s="13"/>
      <c r="F81" s="13"/>
      <c r="G81" s="13"/>
      <c r="H81" s="13"/>
      <c r="I81" s="13"/>
    </row>
    <row r="82" spans="1:9" x14ac:dyDescent="0.25">
      <c r="C82" s="13"/>
      <c r="D82" s="13"/>
      <c r="E82" s="13"/>
      <c r="F82" s="13"/>
      <c r="G82" s="13"/>
      <c r="H82" s="13"/>
      <c r="I82" s="13"/>
    </row>
    <row r="83" spans="1:9" x14ac:dyDescent="0.25">
      <c r="C83" s="13"/>
      <c r="D83" s="13"/>
      <c r="E83" s="13"/>
      <c r="F83" s="13"/>
      <c r="G83" s="13"/>
      <c r="H83" s="13"/>
      <c r="I83" s="13"/>
    </row>
    <row r="84" spans="1:9" x14ac:dyDescent="0.25">
      <c r="C84" s="13"/>
      <c r="D84" s="13"/>
      <c r="E84" s="13"/>
      <c r="F84" s="13"/>
      <c r="G84" s="13"/>
      <c r="H84" s="13"/>
      <c r="I84" s="13"/>
    </row>
    <row r="85" spans="1:9" x14ac:dyDescent="0.25">
      <c r="C85" s="13"/>
      <c r="D85" s="13"/>
      <c r="E85" s="13"/>
      <c r="F85" s="13"/>
      <c r="G85" s="13"/>
      <c r="H85" s="13"/>
      <c r="I85" s="13"/>
    </row>
    <row r="86" spans="1:9" x14ac:dyDescent="0.25">
      <c r="C86" s="13"/>
      <c r="D86" s="13"/>
      <c r="E86" s="13"/>
      <c r="F86" s="13"/>
      <c r="G86" s="13"/>
      <c r="H86" s="13"/>
      <c r="I86" s="13"/>
    </row>
    <row r="87" spans="1:9" x14ac:dyDescent="0.25">
      <c r="C87" s="13"/>
      <c r="D87" s="13"/>
      <c r="E87" s="13"/>
      <c r="F87" s="13"/>
      <c r="G87" s="13"/>
      <c r="H87" s="13"/>
      <c r="I87" s="13"/>
    </row>
    <row r="88" spans="1:9" x14ac:dyDescent="0.25">
      <c r="C88" s="13"/>
      <c r="D88" s="13"/>
      <c r="E88" s="13"/>
      <c r="F88" s="13"/>
      <c r="G88" s="13"/>
      <c r="H88" s="13"/>
      <c r="I88" s="13"/>
    </row>
    <row r="89" spans="1:9" x14ac:dyDescent="0.25">
      <c r="C89" s="13"/>
      <c r="D89" s="13"/>
      <c r="E89" s="13"/>
      <c r="F89" s="13"/>
      <c r="G89" s="13"/>
      <c r="H89" s="13"/>
      <c r="I89" s="13"/>
    </row>
    <row r="90" spans="1:9" x14ac:dyDescent="0.25">
      <c r="C90" s="13"/>
      <c r="D90" s="13"/>
      <c r="E90" s="13"/>
      <c r="F90" s="13"/>
      <c r="G90" s="13"/>
      <c r="H90" s="13"/>
      <c r="I90" s="13"/>
    </row>
    <row r="91" spans="1:9" x14ac:dyDescent="0.25">
      <c r="C91" s="13"/>
      <c r="D91" s="13"/>
      <c r="E91" s="13"/>
      <c r="F91" s="13"/>
      <c r="G91" s="13"/>
      <c r="H91" s="13"/>
      <c r="I91" s="13"/>
    </row>
    <row r="92" spans="1:9" x14ac:dyDescent="0.25">
      <c r="C92" s="13"/>
      <c r="D92" s="13"/>
      <c r="E92" s="13"/>
      <c r="F92" s="13"/>
      <c r="G92" s="13"/>
      <c r="H92" s="13"/>
      <c r="I92" s="13"/>
    </row>
    <row r="93" spans="1:9" x14ac:dyDescent="0.25">
      <c r="A93" s="14"/>
      <c r="B93" s="14"/>
      <c r="I93" s="15"/>
    </row>
    <row r="94" spans="1:9" x14ac:dyDescent="0.25">
      <c r="C94" s="13"/>
      <c r="D94" s="13"/>
      <c r="E94" s="13"/>
      <c r="F94" s="13"/>
      <c r="G94" s="13"/>
      <c r="H94" s="13"/>
      <c r="I94" s="13"/>
    </row>
    <row r="95" spans="1:9" x14ac:dyDescent="0.25">
      <c r="C95" s="13"/>
      <c r="D95" s="13"/>
      <c r="E95" s="13"/>
      <c r="F95" s="13"/>
      <c r="G95" s="13"/>
      <c r="H95" s="13"/>
      <c r="I95" s="13"/>
    </row>
    <row r="96" spans="1:9" x14ac:dyDescent="0.25">
      <c r="C96" s="13"/>
      <c r="D96" s="13"/>
      <c r="E96" s="13"/>
      <c r="F96" s="13"/>
      <c r="G96" s="13"/>
      <c r="H96" s="13"/>
      <c r="I96" s="13"/>
    </row>
    <row r="97" spans="1:9" x14ac:dyDescent="0.25">
      <c r="C97" s="13"/>
      <c r="D97" s="13"/>
      <c r="E97" s="13"/>
      <c r="F97" s="13"/>
      <c r="G97" s="13"/>
      <c r="H97" s="13"/>
      <c r="I97" s="13"/>
    </row>
    <row r="98" spans="1:9" x14ac:dyDescent="0.25">
      <c r="C98" s="13"/>
      <c r="D98" s="13"/>
      <c r="E98" s="13"/>
      <c r="F98" s="13"/>
      <c r="G98" s="13"/>
      <c r="H98" s="13"/>
      <c r="I98" s="13"/>
    </row>
    <row r="99" spans="1:9" x14ac:dyDescent="0.25">
      <c r="C99" s="13"/>
      <c r="D99" s="13"/>
      <c r="E99" s="13"/>
      <c r="F99" s="13"/>
      <c r="G99" s="13"/>
      <c r="H99" s="13"/>
      <c r="I99" s="13"/>
    </row>
    <row r="100" spans="1:9" x14ac:dyDescent="0.25">
      <c r="C100" s="13"/>
      <c r="D100" s="13"/>
      <c r="E100" s="13"/>
      <c r="F100" s="13"/>
      <c r="G100" s="13"/>
      <c r="H100" s="13"/>
      <c r="I100" s="13"/>
    </row>
    <row r="101" spans="1:9" x14ac:dyDescent="0.25">
      <c r="C101" s="13"/>
      <c r="D101" s="13"/>
      <c r="E101" s="13"/>
      <c r="F101" s="13"/>
      <c r="G101" s="13"/>
      <c r="H101" s="13"/>
      <c r="I101" s="13"/>
    </row>
    <row r="102" spans="1:9" x14ac:dyDescent="0.25">
      <c r="A102" s="14"/>
      <c r="B102" s="14"/>
      <c r="D102" s="13"/>
      <c r="E102" s="13"/>
      <c r="F102" s="13"/>
      <c r="G102" s="13"/>
      <c r="H102" s="13"/>
      <c r="I102" s="15"/>
    </row>
    <row r="103" spans="1:9" x14ac:dyDescent="0.25">
      <c r="C103" s="13"/>
      <c r="D103" s="13"/>
      <c r="E103" s="13"/>
      <c r="F103" s="13"/>
      <c r="G103" s="13"/>
      <c r="H103" s="13"/>
      <c r="I103" s="13"/>
    </row>
    <row r="104" spans="1:9" x14ac:dyDescent="0.25">
      <c r="C104" s="13"/>
      <c r="D104" s="13"/>
      <c r="E104" s="13"/>
      <c r="F104" s="13"/>
      <c r="G104" s="13"/>
      <c r="H104" s="13"/>
      <c r="I104" s="13"/>
    </row>
    <row r="105" spans="1:9" x14ac:dyDescent="0.25">
      <c r="C105" s="13"/>
      <c r="D105" s="13"/>
      <c r="E105" s="13"/>
      <c r="F105" s="13"/>
      <c r="G105" s="13"/>
      <c r="H105" s="13"/>
      <c r="I105" s="13"/>
    </row>
    <row r="106" spans="1:9" x14ac:dyDescent="0.25">
      <c r="C106" s="13"/>
      <c r="D106" s="13"/>
      <c r="E106" s="13"/>
      <c r="F106" s="13"/>
      <c r="G106" s="13"/>
      <c r="H106" s="13"/>
      <c r="I106" s="13"/>
    </row>
    <row r="107" spans="1:9" x14ac:dyDescent="0.25">
      <c r="C107" s="13"/>
      <c r="D107" s="13"/>
      <c r="E107" s="13"/>
      <c r="F107" s="13"/>
      <c r="G107" s="13"/>
      <c r="H107" s="13"/>
      <c r="I107" s="13"/>
    </row>
    <row r="108" spans="1:9" x14ac:dyDescent="0.25">
      <c r="C108" s="13"/>
      <c r="D108" s="13"/>
      <c r="E108" s="13"/>
      <c r="F108" s="13"/>
      <c r="G108" s="13"/>
      <c r="H108" s="13"/>
      <c r="I108" s="13"/>
    </row>
    <row r="109" spans="1:9" x14ac:dyDescent="0.25">
      <c r="C109" s="13"/>
      <c r="D109" s="13"/>
      <c r="E109" s="13"/>
      <c r="F109" s="13"/>
      <c r="G109" s="13"/>
      <c r="H109" s="13"/>
      <c r="I109" s="13"/>
    </row>
    <row r="110" spans="1:9" x14ac:dyDescent="0.25">
      <c r="C110" s="13"/>
      <c r="D110" s="13"/>
      <c r="E110" s="13"/>
      <c r="F110" s="13"/>
      <c r="G110" s="13"/>
      <c r="H110" s="13"/>
      <c r="I110" s="13"/>
    </row>
    <row r="111" spans="1:9" x14ac:dyDescent="0.25">
      <c r="C111" s="13"/>
      <c r="D111" s="13"/>
      <c r="E111" s="13"/>
      <c r="F111" s="13"/>
      <c r="G111" s="13"/>
      <c r="H111" s="13"/>
      <c r="I111" s="13"/>
    </row>
    <row r="112" spans="1:9" x14ac:dyDescent="0.25">
      <c r="C112" s="13"/>
      <c r="D112" s="13"/>
      <c r="E112" s="13"/>
      <c r="F112" s="13"/>
      <c r="G112" s="13"/>
      <c r="H112" s="13"/>
      <c r="I112" s="13"/>
    </row>
    <row r="113" spans="1:9" x14ac:dyDescent="0.25">
      <c r="C113" s="13"/>
      <c r="D113" s="13"/>
      <c r="E113" s="13"/>
      <c r="F113" s="13"/>
      <c r="G113" s="13"/>
      <c r="H113" s="13"/>
      <c r="I113" s="13"/>
    </row>
    <row r="114" spans="1:9" x14ac:dyDescent="0.25">
      <c r="C114" s="13"/>
      <c r="D114" s="13"/>
      <c r="E114" s="13"/>
      <c r="F114" s="13"/>
      <c r="G114" s="13"/>
      <c r="H114" s="13"/>
      <c r="I114" s="13"/>
    </row>
    <row r="115" spans="1:9" x14ac:dyDescent="0.25">
      <c r="C115" s="13"/>
      <c r="D115" s="13"/>
      <c r="E115" s="13"/>
      <c r="F115" s="13"/>
      <c r="G115" s="13"/>
      <c r="H115" s="13"/>
      <c r="I115" s="13"/>
    </row>
    <row r="116" spans="1:9" x14ac:dyDescent="0.25">
      <c r="C116" s="13"/>
      <c r="D116" s="13"/>
      <c r="E116" s="13"/>
      <c r="F116" s="13"/>
      <c r="G116" s="13"/>
      <c r="H116" s="13"/>
      <c r="I116" s="13"/>
    </row>
    <row r="117" spans="1:9" x14ac:dyDescent="0.25">
      <c r="C117" s="13"/>
      <c r="D117" s="13"/>
      <c r="E117" s="13"/>
      <c r="F117" s="13"/>
      <c r="G117" s="13"/>
      <c r="H117" s="13"/>
      <c r="I117" s="13"/>
    </row>
    <row r="118" spans="1:9" x14ac:dyDescent="0.25">
      <c r="C118" s="13"/>
      <c r="D118" s="13"/>
      <c r="E118" s="13"/>
      <c r="F118" s="13"/>
      <c r="G118" s="13"/>
      <c r="H118" s="13"/>
      <c r="I118" s="13"/>
    </row>
    <row r="119" spans="1:9" x14ac:dyDescent="0.25">
      <c r="C119" s="13"/>
      <c r="D119" s="13"/>
      <c r="E119" s="13"/>
      <c r="F119" s="13"/>
      <c r="G119" s="13"/>
      <c r="H119" s="13"/>
      <c r="I119" s="13"/>
    </row>
    <row r="120" spans="1:9" x14ac:dyDescent="0.25">
      <c r="A120" s="14"/>
      <c r="B120" s="14"/>
      <c r="I120" s="15"/>
    </row>
    <row r="121" spans="1:9" x14ac:dyDescent="0.25">
      <c r="C121" s="13"/>
      <c r="D121" s="13"/>
      <c r="E121" s="13"/>
      <c r="F121" s="13"/>
      <c r="G121" s="13"/>
      <c r="H121" s="13"/>
      <c r="I121" s="13"/>
    </row>
    <row r="122" spans="1:9" x14ac:dyDescent="0.25">
      <c r="C122" s="13"/>
      <c r="D122" s="13"/>
      <c r="E122" s="13"/>
      <c r="F122" s="13"/>
      <c r="G122" s="13"/>
      <c r="H122" s="13"/>
      <c r="I122" s="13"/>
    </row>
    <row r="123" spans="1:9" x14ac:dyDescent="0.25">
      <c r="C123" s="13"/>
      <c r="D123" s="13"/>
      <c r="E123" s="13"/>
      <c r="F123" s="13"/>
      <c r="G123" s="13"/>
      <c r="H123" s="13"/>
      <c r="I123" s="13"/>
    </row>
    <row r="124" spans="1:9" x14ac:dyDescent="0.25">
      <c r="C124" s="13"/>
      <c r="D124" s="13"/>
      <c r="E124" s="13"/>
      <c r="F124" s="13"/>
      <c r="G124" s="13"/>
      <c r="H124" s="13"/>
      <c r="I124" s="13"/>
    </row>
    <row r="125" spans="1:9" x14ac:dyDescent="0.25">
      <c r="C125" s="13"/>
      <c r="D125" s="13"/>
      <c r="E125" s="13"/>
      <c r="F125" s="13"/>
      <c r="G125" s="13"/>
      <c r="H125" s="13"/>
      <c r="I125" s="13"/>
    </row>
    <row r="126" spans="1:9" x14ac:dyDescent="0.25">
      <c r="C126" s="13"/>
      <c r="D126" s="13"/>
      <c r="E126" s="13"/>
      <c r="F126" s="13"/>
      <c r="G126" s="13"/>
      <c r="H126" s="13"/>
      <c r="I126" s="13"/>
    </row>
    <row r="127" spans="1:9" x14ac:dyDescent="0.25">
      <c r="C127" s="13"/>
      <c r="D127" s="13"/>
      <c r="E127" s="13"/>
      <c r="F127" s="13"/>
      <c r="G127" s="13"/>
      <c r="H127" s="13"/>
      <c r="I127" s="13"/>
    </row>
    <row r="128" spans="1:9" x14ac:dyDescent="0.25">
      <c r="C128" s="13"/>
      <c r="D128" s="13"/>
      <c r="E128" s="13"/>
      <c r="F128" s="13"/>
      <c r="G128" s="13"/>
      <c r="H128" s="13"/>
      <c r="I128" s="13"/>
    </row>
    <row r="129" spans="1:9" x14ac:dyDescent="0.25">
      <c r="C129" s="13"/>
      <c r="D129" s="13"/>
      <c r="E129" s="13"/>
      <c r="F129" s="13"/>
      <c r="G129" s="13"/>
      <c r="H129" s="13"/>
      <c r="I129" s="13"/>
    </row>
    <row r="130" spans="1:9" x14ac:dyDescent="0.25">
      <c r="C130" s="13"/>
      <c r="D130" s="13"/>
      <c r="E130" s="13"/>
      <c r="F130" s="13"/>
      <c r="G130" s="13"/>
      <c r="H130" s="13"/>
      <c r="I130" s="13"/>
    </row>
    <row r="131" spans="1:9" x14ac:dyDescent="0.25">
      <c r="C131" s="13"/>
      <c r="D131" s="13"/>
      <c r="E131" s="13"/>
      <c r="F131" s="13"/>
      <c r="G131" s="13"/>
      <c r="H131" s="13"/>
      <c r="I131" s="13"/>
    </row>
    <row r="132" spans="1:9" x14ac:dyDescent="0.25">
      <c r="C132" s="13"/>
      <c r="D132" s="13"/>
      <c r="E132" s="13"/>
      <c r="F132" s="13"/>
      <c r="G132" s="13"/>
      <c r="H132" s="13"/>
      <c r="I132" s="13"/>
    </row>
    <row r="133" spans="1:9" x14ac:dyDescent="0.25">
      <c r="C133" s="13"/>
      <c r="D133" s="13"/>
      <c r="E133" s="13"/>
      <c r="F133" s="13"/>
      <c r="G133" s="13"/>
      <c r="H133" s="13"/>
      <c r="I133" s="13"/>
    </row>
    <row r="134" spans="1:9" x14ac:dyDescent="0.25">
      <c r="C134" s="13"/>
      <c r="D134" s="13"/>
      <c r="E134" s="13"/>
      <c r="F134" s="13"/>
      <c r="G134" s="13"/>
      <c r="H134" s="13"/>
      <c r="I134" s="13"/>
    </row>
    <row r="135" spans="1:9" x14ac:dyDescent="0.25">
      <c r="C135" s="13"/>
      <c r="D135" s="13"/>
      <c r="E135" s="13"/>
      <c r="F135" s="13"/>
      <c r="G135" s="13"/>
      <c r="H135" s="13"/>
      <c r="I135" s="13"/>
    </row>
    <row r="136" spans="1:9" x14ac:dyDescent="0.25">
      <c r="C136" s="13"/>
      <c r="D136" s="13"/>
      <c r="E136" s="13"/>
      <c r="F136" s="13"/>
      <c r="G136" s="13"/>
      <c r="H136" s="13"/>
      <c r="I136" s="13"/>
    </row>
    <row r="137" spans="1:9" x14ac:dyDescent="0.25">
      <c r="C137" s="13"/>
      <c r="D137" s="13"/>
      <c r="E137" s="13"/>
      <c r="F137" s="13"/>
      <c r="G137" s="13"/>
      <c r="H137" s="13"/>
      <c r="I137" s="13"/>
    </row>
    <row r="138" spans="1:9" x14ac:dyDescent="0.25">
      <c r="A138" s="14"/>
      <c r="B138" s="14"/>
      <c r="I138" s="15"/>
    </row>
    <row r="139" spans="1:9" x14ac:dyDescent="0.25">
      <c r="C139" s="13"/>
      <c r="D139" s="13"/>
      <c r="E139" s="13"/>
      <c r="F139" s="13"/>
      <c r="G139" s="13"/>
      <c r="H139" s="13"/>
      <c r="I139" s="13"/>
    </row>
    <row r="140" spans="1:9" x14ac:dyDescent="0.25">
      <c r="C140" s="13"/>
      <c r="D140" s="13"/>
      <c r="E140" s="13"/>
      <c r="F140" s="13"/>
      <c r="G140" s="13"/>
      <c r="H140" s="13"/>
      <c r="I140" s="13"/>
    </row>
    <row r="141" spans="1:9" x14ac:dyDescent="0.25">
      <c r="C141" s="13"/>
      <c r="D141" s="13"/>
      <c r="E141" s="13"/>
      <c r="F141" s="13"/>
      <c r="G141" s="13"/>
      <c r="H141" s="13"/>
      <c r="I141" s="13"/>
    </row>
    <row r="142" spans="1:9" x14ac:dyDescent="0.25">
      <c r="C142" s="13"/>
      <c r="D142" s="13"/>
      <c r="E142" s="13"/>
      <c r="F142" s="13"/>
      <c r="G142" s="13"/>
      <c r="H142" s="13"/>
      <c r="I142" s="13"/>
    </row>
    <row r="143" spans="1:9" x14ac:dyDescent="0.25">
      <c r="C143" s="13"/>
      <c r="D143" s="13"/>
      <c r="E143" s="13"/>
      <c r="F143" s="13"/>
      <c r="G143" s="13"/>
      <c r="H143" s="13"/>
      <c r="I143" s="13"/>
    </row>
    <row r="144" spans="1:9" x14ac:dyDescent="0.25">
      <c r="C144" s="13"/>
      <c r="D144" s="13"/>
      <c r="E144" s="13"/>
      <c r="F144" s="13"/>
      <c r="G144" s="13"/>
      <c r="H144" s="13"/>
      <c r="I144" s="13"/>
    </row>
    <row r="145" spans="1:9" x14ac:dyDescent="0.25">
      <c r="C145" s="13"/>
      <c r="D145" s="13"/>
      <c r="E145" s="13"/>
      <c r="F145" s="13"/>
      <c r="G145" s="13"/>
      <c r="H145" s="13"/>
      <c r="I145" s="13"/>
    </row>
    <row r="146" spans="1:9" x14ac:dyDescent="0.25">
      <c r="C146" s="13"/>
      <c r="D146" s="13"/>
      <c r="E146" s="13"/>
      <c r="F146" s="13"/>
      <c r="G146" s="13"/>
      <c r="H146" s="13"/>
      <c r="I146" s="13"/>
    </row>
    <row r="147" spans="1:9" x14ac:dyDescent="0.25">
      <c r="C147" s="13"/>
      <c r="D147" s="13"/>
      <c r="E147" s="13"/>
      <c r="F147" s="13"/>
      <c r="G147" s="13"/>
      <c r="H147" s="13"/>
      <c r="I147" s="13"/>
    </row>
    <row r="148" spans="1:9" x14ac:dyDescent="0.25">
      <c r="C148" s="13"/>
      <c r="D148" s="13"/>
      <c r="E148" s="13"/>
      <c r="F148" s="13"/>
      <c r="G148" s="13"/>
      <c r="H148" s="13"/>
      <c r="I148" s="13"/>
    </row>
    <row r="149" spans="1:9" x14ac:dyDescent="0.25">
      <c r="C149" s="13"/>
      <c r="D149" s="13"/>
      <c r="E149" s="13"/>
      <c r="F149" s="13"/>
      <c r="G149" s="13"/>
      <c r="H149" s="13"/>
      <c r="I149" s="13"/>
    </row>
    <row r="150" spans="1:9" x14ac:dyDescent="0.25">
      <c r="C150" s="13"/>
      <c r="D150" s="13"/>
      <c r="E150" s="13"/>
      <c r="F150" s="13"/>
      <c r="G150" s="13"/>
      <c r="H150" s="13"/>
      <c r="I150" s="13"/>
    </row>
    <row r="151" spans="1:9" x14ac:dyDescent="0.25">
      <c r="C151" s="13"/>
      <c r="D151" s="13"/>
      <c r="E151" s="13"/>
      <c r="F151" s="13"/>
      <c r="G151" s="13"/>
      <c r="H151" s="13"/>
      <c r="I151" s="13"/>
    </row>
    <row r="152" spans="1:9" x14ac:dyDescent="0.25">
      <c r="C152" s="13"/>
      <c r="D152" s="13"/>
      <c r="E152" s="13"/>
      <c r="F152" s="13"/>
      <c r="G152" s="13"/>
      <c r="H152" s="13"/>
      <c r="I152" s="13"/>
    </row>
    <row r="153" spans="1:9" x14ac:dyDescent="0.25">
      <c r="C153" s="13"/>
      <c r="D153" s="13"/>
      <c r="E153" s="13"/>
      <c r="F153" s="13"/>
      <c r="G153" s="13"/>
      <c r="H153" s="13"/>
      <c r="I153" s="13"/>
    </row>
    <row r="154" spans="1:9" x14ac:dyDescent="0.25">
      <c r="C154" s="13"/>
      <c r="D154" s="13"/>
      <c r="E154" s="13"/>
      <c r="F154" s="13"/>
      <c r="G154" s="13"/>
      <c r="H154" s="13"/>
      <c r="I154" s="13"/>
    </row>
    <row r="155" spans="1:9" x14ac:dyDescent="0.25">
      <c r="C155" s="13"/>
      <c r="D155" s="13"/>
      <c r="E155" s="13"/>
      <c r="F155" s="13"/>
      <c r="G155" s="13"/>
      <c r="H155" s="13"/>
      <c r="I155" s="13"/>
    </row>
    <row r="156" spans="1:9" x14ac:dyDescent="0.25">
      <c r="C156" s="13"/>
      <c r="D156" s="13"/>
      <c r="E156" s="13"/>
      <c r="F156" s="13"/>
      <c r="G156" s="13"/>
      <c r="H156" s="13"/>
      <c r="I156" s="13"/>
    </row>
    <row r="157" spans="1:9" x14ac:dyDescent="0.25">
      <c r="C157" s="13"/>
      <c r="D157" s="13"/>
      <c r="E157" s="13"/>
      <c r="F157" s="13"/>
      <c r="G157" s="13"/>
      <c r="H157" s="13"/>
      <c r="I157" s="13"/>
    </row>
    <row r="158" spans="1:9" x14ac:dyDescent="0.25">
      <c r="C158" s="13"/>
      <c r="D158" s="13"/>
      <c r="E158" s="13"/>
      <c r="F158" s="13"/>
      <c r="G158" s="13"/>
      <c r="H158" s="13"/>
      <c r="I158" s="13"/>
    </row>
    <row r="159" spans="1:9" x14ac:dyDescent="0.25">
      <c r="A159" s="14"/>
      <c r="B159" s="14"/>
      <c r="I159" s="15"/>
    </row>
  </sheetData>
  <sheetProtection algorithmName="SHA-512" hashValue="LMM2YqD5M6EnMu/CS6xU/Jwg9ykncLNYEYOxQBtU/vtwYoHnmhV3VC/PbG1su9gkGffmws9GAnkgs1ReVU2VjQ==" saltValue="WDgc1wb+RT/06pUDS9HLXQ==" spinCount="100000" sheet="1" objects="1" scenarios="1" formatCells="0" formatRows="0" selectLockedCells="1"/>
  <protectedRanges>
    <protectedRange sqref="C5:D35 G5:H35 J5:J35 J1 A2" name="Oblast k doplnění"/>
  </protectedRanges>
  <mergeCells count="9">
    <mergeCell ref="A1:I1"/>
    <mergeCell ref="A2:J2"/>
    <mergeCell ref="A3:A4"/>
    <mergeCell ref="C3:D3"/>
    <mergeCell ref="E3:F3"/>
    <mergeCell ref="G3:H3"/>
    <mergeCell ref="I3:I4"/>
    <mergeCell ref="J3:J4"/>
    <mergeCell ref="B3:B4"/>
  </mergeCells>
  <pageMargins left="0.7" right="0.7" top="0.78740157499999996" bottom="0.78740157499999996" header="0.3" footer="0.3"/>
  <pageSetup paperSize="9" scale="7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2013</vt:lpstr>
      <vt:lpstr>2014</vt:lpstr>
      <vt:lpstr>s přestávkou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MMK</dc:creator>
  <cp:lastModifiedBy>Vojtíšková Irena</cp:lastModifiedBy>
  <cp:lastPrinted>2023-10-30T13:31:59Z</cp:lastPrinted>
  <dcterms:created xsi:type="dcterms:W3CDTF">2013-09-18T14:23:23Z</dcterms:created>
  <dcterms:modified xsi:type="dcterms:W3CDTF">2024-01-11T12:29:59Z</dcterms:modified>
</cp:coreProperties>
</file>